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050"/>
  </bookViews>
  <sheets>
    <sheet name="ACTIVOS" sheetId="5" r:id="rId1"/>
    <sheet name="ACUERDOS DE PAGO" sheetId="4" r:id="rId2"/>
    <sheet name="PENDIENTE POR PAGAR" sheetId="2" r:id="rId3"/>
    <sheet name="PROCESOS FINALIZADOS" sheetId="6" r:id="rId4"/>
    <sheet name="PROCESOS CON FALLO 2025"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6" l="1"/>
  <c r="A10" i="5"/>
  <c r="A11" i="5" s="1"/>
  <c r="A12" i="5" s="1"/>
  <c r="A13" i="5" s="1"/>
  <c r="A14" i="5" s="1"/>
  <c r="A15" i="5" s="1"/>
  <c r="A16" i="5" s="1"/>
  <c r="A17" i="5" s="1"/>
  <c r="A18" i="5" s="1"/>
  <c r="A19" i="5" s="1"/>
  <c r="A20" i="5" s="1"/>
  <c r="A21"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alcChain>
</file>

<file path=xl/sharedStrings.xml><?xml version="1.0" encoding="utf-8"?>
<sst xmlns="http://schemas.openxmlformats.org/spreadsheetml/2006/main" count="827" uniqueCount="399">
  <si>
    <t>ÍTEM</t>
  </si>
  <si>
    <t>N° RAD.</t>
  </si>
  <si>
    <t>N° EKOGUI</t>
  </si>
  <si>
    <t>DESPACHO</t>
  </si>
  <si>
    <t>PROCESO</t>
  </si>
  <si>
    <t xml:space="preserve">UNILLANOS </t>
  </si>
  <si>
    <t xml:space="preserve">DEMANDANTE </t>
  </si>
  <si>
    <t>ETAPA PROCESAL</t>
  </si>
  <si>
    <t>PRETENSIONES</t>
  </si>
  <si>
    <t>CUANTÍA INICIAL</t>
  </si>
  <si>
    <t>CUANTÍA INDEXADA</t>
  </si>
  <si>
    <t>ACTUACIÓN PROCESAL</t>
  </si>
  <si>
    <t>TERMINACIÓN</t>
  </si>
  <si>
    <t>PROBABILIDAD DE PERDIDA</t>
  </si>
  <si>
    <t>COSTAS PROCESALES</t>
  </si>
  <si>
    <t>ACTUACIONES</t>
  </si>
  <si>
    <t>OBSERVACIÓN</t>
  </si>
  <si>
    <t>ANOTACIÓN</t>
  </si>
  <si>
    <t>50001-3333-005-2017-00102-00</t>
  </si>
  <si>
    <t>JUZGADO 5 ADMINISTRATIVO</t>
  </si>
  <si>
    <t xml:space="preserve">Nulidad y restablecimiento </t>
  </si>
  <si>
    <t>DEMANDADA  (EN CONTRA)</t>
  </si>
  <si>
    <t xml:space="preserve">LEIDY CONSTANZA HERNANDEZ </t>
  </si>
  <si>
    <t>fallo</t>
  </si>
  <si>
    <t xml:space="preserve">Solicita declarar la existencia de un contrato realidad </t>
  </si>
  <si>
    <t>presentación de alegatos de conclusión</t>
  </si>
  <si>
    <t>No ha terminado</t>
  </si>
  <si>
    <t>POSIBLE</t>
  </si>
  <si>
    <t>50001-3333-005-2018-00310-00</t>
  </si>
  <si>
    <t>DEMANDADA (EN CONTRA)</t>
  </si>
  <si>
    <t>JOSE MILTON  PUERTO GAITAN</t>
  </si>
  <si>
    <t>inicio y fijación del litigio</t>
  </si>
  <si>
    <t>Nulidad de la Resolución Rectoral 3016 de 2017 que nombró al Secretario General de la Universidad de los Llanos.</t>
  </si>
  <si>
    <t xml:space="preserve">Auto que da tramite </t>
  </si>
  <si>
    <t>REMOTA</t>
  </si>
  <si>
    <t>50001333300220200000400</t>
  </si>
  <si>
    <t>JUZGADO 06 ADMINISTRATIVO DE VILLAVICENCIO</t>
  </si>
  <si>
    <t xml:space="preserve">DIANA MILENA ROJAS ACERO </t>
  </si>
  <si>
    <t>Que se declare la nulidad del oficio 30.0011467 con fecha 02 de octubre de 2019 donde se niega el reconocimiento de los contratos de prestación de servicios celebrados con la seññora DIANA MILENA ROJAS ACERO desde el dia 26-01-2015 hasta el dia 15 de diciembre de 2017 como contrato de trabajo, se niega ademas el reconocmiento de reajustes salariales, pago prestaciones sociales e indemnizaciones.</t>
  </si>
  <si>
    <t>50001-33-33-005-2021-00093-00</t>
  </si>
  <si>
    <t>JUZGADO 5 ADMINISTRATIVO ORAL</t>
  </si>
  <si>
    <t>Nulidad y restablecimiento del derecho </t>
  </si>
  <si>
    <t>NAYIVER REY Y OTROS</t>
  </si>
  <si>
    <t>Que se declare la existencia de relación laboral del difunto compañero permanente de la demandante, así como el pago de prestaciones sociales e indemnización.</t>
  </si>
  <si>
    <t>50001-33-33-005-2021-00213-01</t>
  </si>
  <si>
    <t>TRIBUNAL ADMINISTRATIVO DEL META - JUAN DARIO CONTRERAS BAUTISTA</t>
  </si>
  <si>
    <t>HERNANDO ENRIQUE VERGARA ACHURY</t>
  </si>
  <si>
    <t>Reconocimiento y pago de Mesada 14</t>
  </si>
  <si>
    <t>$9.884.754,00</t>
  </si>
  <si>
    <t>al despacho para sentencia</t>
  </si>
  <si>
    <t xml:space="preserve">50001-33-33-006-2013-00460-00
</t>
  </si>
  <si>
    <t>JUZGADO 6 ADMINISTRATIVO</t>
  </si>
  <si>
    <t>Repetición</t>
  </si>
  <si>
    <t>DEMANDANTE (A FAVOR)</t>
  </si>
  <si>
    <t>JAIRO IVAN FRIAS CARREÑO</t>
  </si>
  <si>
    <t>Pago de condena o conciliacion por actuacion dolosa o gravemente culposa de servidor o ex servidor publico o particular en ejercicio de funciones publicas</t>
  </si>
  <si>
    <t>50001-33-33-006-2018-00323-00</t>
  </si>
  <si>
    <t xml:space="preserve">Juzgado 6 Administrativo </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</si>
  <si>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</si>
  <si>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Posiblemente a favor</t>
  </si>
  <si>
    <t>50001-33-33-006-2020-00170-00-50001333300620200017001</t>
  </si>
  <si>
    <t>JUZGADO 6 ADMINISTRATIVO ORAL</t>
  </si>
  <si>
    <t> NULIDAD Y RESTABLECIMIENTO</t>
  </si>
  <si>
    <t>ARTURO ARANGO MUTIS</t>
  </si>
  <si>
    <t xml:space="preserve">Reconocimiento de mesada 14 </t>
  </si>
  <si>
    <t>50001-3333-007-2016-00494-01</t>
  </si>
  <si>
    <t>TRIBUNAL ADMINISTRATIVO DEL META</t>
  </si>
  <si>
    <t xml:space="preserve">Nulidad y Restablecimiento </t>
  </si>
  <si>
    <t>BERNARDO SANCHEZ VEGA</t>
  </si>
  <si>
    <t xml:space="preserve">Declarar la existencia de un contrato realidad de tipo laboral </t>
  </si>
  <si>
    <t>conciliación judicial</t>
  </si>
  <si>
    <t>PROBABLE</t>
  </si>
  <si>
    <t>50 001 33 33 008 2020 00152 00</t>
  </si>
  <si>
    <t xml:space="preserve">JUZGADO 8 ADMINISTRATIVO ORAL </t>
  </si>
  <si>
    <t>MARYERLY SALAZAR RODRÍGUEZ</t>
  </si>
  <si>
    <t>Declaración de nuliadad de acto administrativo que desvinculó a servidor de libre nombramiento y remoción.</t>
  </si>
  <si>
    <t>Ejecutivo</t>
  </si>
  <si>
    <t>JAIRO ENRIQUE TORRES MALDONADO</t>
  </si>
  <si>
    <t>50001233300020180026900</t>
  </si>
  <si>
    <t>TRIBUNAL ADMINISTRATIVO DEL META - MAG  NOHRA EUGENIA GALEANO PARRA</t>
  </si>
  <si>
    <t>ISLENA PEREZ DE PARRADO - JAIRO IVAN FRIAS CARREÑO</t>
  </si>
  <si>
    <t>no ha terminado</t>
  </si>
  <si>
    <t>85440408900120220043000</t>
  </si>
  <si>
    <t>JUZGADO PROMISCUO MUICIPAL DE VILLANUEVA - CASANARE</t>
  </si>
  <si>
    <t>Avalúo de servidumbre petrolera - hidrocarburos</t>
  </si>
  <si>
    <t>GEOPARK COLOMBIA S.A.S</t>
  </si>
  <si>
    <t>pruebas</t>
  </si>
  <si>
    <t>Solicitud de avalúo de perjuicios por el ejercicio de la servidumbre de hidrocarburos sobre el predio "La Banqueta". 09 septiembre 2022 Entrega anticipada de bien inmueble en ocasión a avaluo de servidumbre petrolero.</t>
  </si>
  <si>
    <t>INDETERMINADA</t>
  </si>
  <si>
    <t>No se encuentra indexado en Ekogui.</t>
  </si>
  <si>
    <t>Auto que fija fecha para diligencia y/o audiencia.</t>
  </si>
  <si>
    <t>50001 33 33 001 2023 00054 00</t>
  </si>
  <si>
    <t>JUZGADO PRIMERO ADMINISTRATIVO ORAL DEL CIRCUITO JUDICIAL DE VILLAVICENCIO</t>
  </si>
  <si>
    <t>DIEGO LEONARDO HUELGOS AGUDELO</t>
  </si>
  <si>
    <t>Contrato realidad                      desde el 01 de enero de 2014 hasta el 31 de
mayo de 2022.</t>
  </si>
  <si>
    <t>50001333300720230032700</t>
  </si>
  <si>
    <t>JUZGADO SÉPTIMO ADMINISTRATIVO ORAL DEL CIRCUITO DE VILLAVICENCIO</t>
  </si>
  <si>
    <t>NULIDAD Y RESTABLECIMIENTO DEL DERECHO</t>
  </si>
  <si>
    <t>INGRIT GUTIERREZ VEGA</t>
  </si>
  <si>
    <t>Se declare la nulidad los fallos proferidos dentro del proceso disciplinario 069 de 2015</t>
  </si>
  <si>
    <t>50001-3333-008-2017-00109-01</t>
  </si>
  <si>
    <t>TRIBUNAL ADMINISTRATIVO DEL META-MAG NELCY VARGAS TOVAR</t>
  </si>
  <si>
    <t xml:space="preserve">GISSETH ALEJANDRA SANCHEZ  </t>
  </si>
  <si>
    <t xml:space="preserve">Declarar la existencia de un contrato realidad </t>
  </si>
  <si>
    <t>presentación de recurso ordinario</t>
  </si>
  <si>
    <t>50001-2333-000-2015-00522-01</t>
  </si>
  <si>
    <t>Tribunal Administrativo - MAG JUAN DARIO CONTRERAS BAUTISTA</t>
  </si>
  <si>
    <t>CAROL BIBIANA REMOLINA LEAL</t>
  </si>
  <si>
    <t>50001-2331-000-2009-00221-00</t>
  </si>
  <si>
    <t xml:space="preserve">Tribunal Administrativo del Meta </t>
  </si>
  <si>
    <t xml:space="preserve">Acción Contractual </t>
  </si>
  <si>
    <t>CORPORACIÓN CLUB VILLAVICENCIO</t>
  </si>
  <si>
    <t>Que se declare la nuldiad de la escritura publica No. 0119 de 22/02/1997 y el correspondiente registro.</t>
  </si>
  <si>
    <t>indeterminada</t>
  </si>
  <si>
    <t>sentencia</t>
  </si>
  <si>
    <t>50001-3333-002-2016-00449-01</t>
  </si>
  <si>
    <t>TRIBUNAL ADMINISTRATIVO DEL META-MAG TRIBUNAL ADMINISTRATIVO DEL META-MAG NOHRA EUGENIA GALEANO PARRA</t>
  </si>
  <si>
    <t>DIEGO FERNEY VILLALOBOS</t>
  </si>
  <si>
    <t>segunda instancia</t>
  </si>
  <si>
    <t>sentencia en contra</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</si>
  <si>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</si>
  <si>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</si>
  <si>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</si>
  <si>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</si>
  <si>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Favorable ( en pimera instancia Condenar en costas a la demandante y, fijar como agencias en derecho el 1% de la estimación razonada en la cuantía efectuada en la demanda (folio 7); de acuerdo con la parte motiva de esta sentencia</t>
  </si>
  <si>
    <t>50001-2333-000-2018-00028-00</t>
  </si>
  <si>
    <t xml:space="preserve">Tribunal Administrativo </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</si>
  <si>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</si>
  <si>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</si>
  <si>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</si>
  <si>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</si>
  <si>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</si>
  <si>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Que se declare
administrativamente responsable de los perjuicios materiales y morales
causados a los demandantes por la no cancelación de las
acreencias laborales como docentes de horas catedra en el periodo II de 2016.</t>
  </si>
  <si>
    <t>50001-2333-000-2019-00013-01</t>
  </si>
  <si>
    <t xml:space="preserve">JAIRO IVAN FRIAS CARREÑO </t>
  </si>
  <si>
    <t xml:space="preserve">Nulidad del acto administrativo 043/2018 de retiro que desvinculó al demandante </t>
  </si>
  <si>
    <t>50001-3333-003-2018-00372-01</t>
  </si>
  <si>
    <t xml:space="preserve">JESUS MANUEL VASQUEZ </t>
  </si>
  <si>
    <t xml:space="preserve">docente ocasional reclama salarios y prestaciones de los periodos intersemestrales </t>
  </si>
  <si>
    <t>50001-3333-001-2018-00387-01</t>
  </si>
  <si>
    <t>Tribunal Administrativo del Meta</t>
  </si>
  <si>
    <t>MARLENE INSIGNARE DE CASTILLO</t>
  </si>
  <si>
    <t xml:space="preserve">Declarar la nulidad de los fallos de 1 y 2 instancia del proceso disciplinario que adelantó la Unviersidad de los Llanos en contra de la Sra. Marlene </t>
  </si>
  <si>
    <t>auto que resuelve la admisión del recurso ordinario</t>
  </si>
  <si>
    <t>50001-3105-002-2002-00043-01</t>
  </si>
  <si>
    <t>Tribunal Superior - Sala Laboral</t>
  </si>
  <si>
    <t>Ordinario - Declarativo</t>
  </si>
  <si>
    <t>DEMANDADOS: UNILLANOS Y RAMON EMIRO VALDERRAMA A. (EN CONTRA)</t>
  </si>
  <si>
    <t>CALOS ARTURO LEON ARDILA</t>
  </si>
  <si>
    <t>Declaración prestación de servicios profesionales demandante, reconocimiento y pago de honorarios</t>
  </si>
  <si>
    <t>al despacho</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</si>
  <si>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</si>
  <si>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se requirio informacion al juzgado para complementar la carga  de actuaciones en ekogui.</t>
  </si>
  <si>
    <t>50001-33-33-009-2021-00323-00</t>
  </si>
  <si>
    <t>JUZGADO 9 ADMINISTRATIVO DEL CIRCUITO</t>
  </si>
  <si>
    <t>DEMANDADO (EN CONTRA)</t>
  </si>
  <si>
    <t>MARTHA CECILIA GONZALEZ ESPITIA</t>
  </si>
  <si>
    <t xml:space="preserve">Pago de prestaciones sociales y reconocimiento de relación laboral e indemnización </t>
  </si>
  <si>
    <t>50001-3333-003-2021-00212-00</t>
  </si>
  <si>
    <t>JUZGADO 3 ADMINISTRATIVO ORAL</t>
  </si>
  <si>
    <t>HERNANDO CASTRO GARZÓN</t>
  </si>
  <si>
    <t>Reconocimiento de puntos salariales</t>
  </si>
  <si>
    <t>no deja actualizar en ekogui</t>
  </si>
  <si>
    <t>50001 31 05 001 2024 00156 00</t>
  </si>
  <si>
    <t xml:space="preserve">Juzgado Primero Laboral </t>
  </si>
  <si>
    <t>MARIA CRISTINA RAMIREZ DUARTE</t>
  </si>
  <si>
    <t>Que se decrete la Nulidad del Acto Administrativo No 2023-
EE000003. de fecha 17 de enero de 2023.</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</si>
  <si>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</si>
  <si>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</si>
  <si>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</si>
  <si>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</si>
  <si>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</si>
  <si>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liquidacion en costas a favor</t>
  </si>
  <si>
    <t>CONDENAR en costas a la parte demandante en favor de la parte demandada.
Por Secretaría hágase la liquidación respectiva de costas e imprímasele el trámite previsto
en el artículo 366 del Código General del Proceso, aplicable por remisión expresa del artículo
188 del CPAC</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</si>
  <si>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</si>
  <si>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</si>
  <si>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</si>
  <si>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</si>
  <si>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</si>
  <si>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50001333300720240012500</t>
  </si>
  <si>
    <t>Juzgado 07 administrativo</t>
  </si>
  <si>
    <t>RODOLFO SALAMANCA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</si>
  <si>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</si>
  <si>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50001233300020240032000</t>
  </si>
  <si>
    <t>Tribunal administrativo</t>
  </si>
  <si>
    <t>Nulidad Electoral</t>
  </si>
  <si>
    <t>BETSABÉ XIMENA VELASCO HERNANDEZ</t>
  </si>
  <si>
    <t>Ilegalidad del acto administrativo que declara el resultado de un proceso electoral</t>
  </si>
  <si>
    <t>Sin cuantía</t>
  </si>
  <si>
    <t>50001333300620240028000</t>
  </si>
  <si>
    <t>Juzgado 06 administrativo</t>
  </si>
  <si>
    <t>JAIME IVAN PARDO AGUIRRE</t>
  </si>
  <si>
    <t>Que se declare la responsabilidad patrimonial del Ex servidor público JAIME IVAN PARDO
AGUIRRE Identificado, con la cédula de ciudadanía No. 17.332.206, quien con su conducta dolosa dio lugar
a los pagos derivados de las siguientes sentencias condenatorias de primera y segunda instancias proferidas dentro del proceso de Nulidad y Restablecimiento del Derecho con radicado No.
50001333300720160049501,</t>
  </si>
  <si>
    <t>50001333300120250002900</t>
  </si>
  <si>
    <t>Juzgado 01 administrativo</t>
  </si>
  <si>
    <t>Nulidad y restablecimiento del Derecho.</t>
  </si>
  <si>
    <t>MARTHA LUCIA ORTIZ MORENO</t>
  </si>
  <si>
    <t>Se ordene a la Universidad el reconocimiento del puntaje por productividad desde el primero (1°) de agosto de  2023, hasta la fecha que lo reconozca, con el incremento salarial que dicho 
reconocimiento conlleva.</t>
  </si>
  <si>
    <t>33,767,788</t>
  </si>
  <si>
    <t>50 001 23 33 000 2024 00156 00</t>
  </si>
  <si>
    <t>Tribunal administrativo del Meta</t>
  </si>
  <si>
    <t>Nulida simple</t>
  </si>
  <si>
    <t>JORGE ENRIQUE CORTÉS HERNÁNDEZ</t>
  </si>
  <si>
    <t>El legislador mediante la ley 1178 de 2007 Autorizó a la Asamblea
Departamental del Meta y a los Concejos Municipales de cada una de
sus entidades territoriales para que ordenen la emisión de la estampilla
“Universidad de los Llanos”Teniendo como fundamento dicha ley, por medio de la Ordenanza No.
662 de noviembre de 2008, la Asamblea Departamental del Meta autorizó
la emisión de la Estampilla “Universidad de los Llanos” 32 años
construyendo Orinoquía”.</t>
  </si>
  <si>
    <t>50 001 33 33 005 2019 0026300</t>
  </si>
  <si>
    <t>SORAYA MAGALY CASTELLANOS RUIZ</t>
  </si>
  <si>
    <t>La señora Magaly Castellanos Ruiz se vinculo como docente a la Universidad de los Llanos desde febrero de 2001, en los programas permanentes, obligada a la prestación personal de sus servicio, en los horarios y cursos impuestos por la Universidad, sujeta a la programación académica de la institución que le ha obligado a la elaboración y entrega de notas en fechas especificas, y sujeta en su totalidad a los estatutos y reglamentos del Ente Universitario.</t>
  </si>
  <si>
    <t>50001333300720250001300</t>
  </si>
  <si>
    <t>JAVIER ALEXANDER JIMENEZ FORERO</t>
  </si>
  <si>
    <t>se declare la nulidad de las resoluciones rectorales 0517 y 0827 de 2024 y se ordene a la Universidad de los llanos reconocer, por concepto de restablecimiento de derecho la suma de $65.000.000 por perjuicios inmateriales.</t>
  </si>
  <si>
    <t>50001233300020150029200</t>
  </si>
  <si>
    <t>Acción de repetición</t>
  </si>
  <si>
    <t xml:space="preserve">DEMANDANTE (A FAVOR) </t>
  </si>
  <si>
    <t>CARLOS ENRIQUE GARZÓN GONZALEZ</t>
  </si>
  <si>
    <t>SEGUNDA INSTANCIA-SENTENCIA</t>
  </si>
  <si>
    <t xml:space="preserve">la Universidad del Llanos pagó la condena impuesta
en sede judicial, presentó demanda en ejercicio de la acción de repetición en
contra del señor Carlos Enrique Garzón González, con el fin de que se le
declarara patrimonialmente responsable por la incursión en la conducta
gravemente culposa que dio lugar al pago. </t>
  </si>
  <si>
    <t>presentación de memorial</t>
  </si>
  <si>
    <t>11001032400020170013800</t>
  </si>
  <si>
    <t>Consejo de Estado</t>
  </si>
  <si>
    <t>NOHORA LIZETH LOZANO RODRIGUEZ</t>
  </si>
  <si>
    <t>La abogada y demandante, actuando en ejercicio del medio de control de nulidad previsto por el articulo 137 de ley 1437 de 2011, promovió demanda en contra del artículo 14 del acuerdo superior numero 004 de 2009 por el cual se expide el estatuto general de la universidad de los llanos expedido por el consejo superior de la universidad de los llanos.</t>
  </si>
  <si>
    <t>NO TIENE CUANTIA</t>
  </si>
  <si>
    <t>11001032400020190006900</t>
  </si>
  <si>
    <t>CARMELITA RAMIREZ CAMACHO</t>
  </si>
  <si>
    <t xml:space="preserve"> Inconstitucionalidad del acto administrativo</t>
  </si>
  <si>
    <t>50001333300620160030300</t>
  </si>
  <si>
    <t>DEMANDADO</t>
  </si>
  <si>
    <t>PEDRO VICENTE CUBILLOS</t>
  </si>
  <si>
    <t xml:space="preserve">se declare la nulidad de los actos administrativos contenidos en el oficio sin número de fecha 18 de febrero de 2016, suscrito por el Vicerrector de Recursos Universitarios de la Universidad de los Llanos y la Resolución No. 0270 del 16 de febrero de 2016, suscrito por el Rector de la Universidad de los Llanos, y, en consecuencia, se ordene a título de restablecimiento del derecho el reintegro inmediato del demandante al cargo de Profesional de Gestión Institucional (División de Servicios Administrativos) Código 2165 Grado 17, que venía desempeñando en la Universidad de los Llanos, sin solución de continuidad; se reconozca y ordene el pago de los salarios y prestaciones sociales, causadas y no pagadas, debidamente indexados; se reconozca y ordene el pago de los aportes al sistema de seguridad social en pensiones desde la fecha de su desvinculación hasta la fecha de su reintegro; se condene en costas a la demandada. 
</t>
  </si>
  <si>
    <t>Auto aprueba liquidacion de costas</t>
  </si>
  <si>
    <t>76001310301020220024600</t>
  </si>
  <si>
    <t>JUZGADO 010 CIVIL DEL CIRCUITO DE CALI</t>
  </si>
  <si>
    <t>Declarativo-Prescripción extraordinario adquisitivo de dominio.</t>
  </si>
  <si>
    <t>FRANCIA LILIANA RODRIGUEZ MUÑOZ</t>
  </si>
  <si>
    <t>Se solicita que se declare que Francia Liliana Rodríguez Muñoz adquirió por prescripción adquisitiva extraordinaria de dominio los derechos que aún corresponden a los demandados (sumando aproximadamente un 54,7% del inmueble), quedando como única dueña y poseedora del bien.</t>
  </si>
  <si>
    <t xml:space="preserve">no ha terminado </t>
  </si>
  <si>
    <t>50001333300220250015900</t>
  </si>
  <si>
    <t xml:space="preserve">Juzgado 02 administrativo de </t>
  </si>
  <si>
    <t>ACCION DE REPETICIÓN</t>
  </si>
  <si>
    <t>Que se declare la responsabilidad patrimonial del ex servidor , quien con su conducta dolosa o gravemente culposa, dio lugar a los pagos derivados de las sentencias condenatorias en primer y segunda instancia, dentro del proceso instaurado por el ciudadano DIEGO FERNEY VILLALOBOS</t>
  </si>
  <si>
    <t>$79,344,345</t>
  </si>
  <si>
    <t>Auto admite la demanda</t>
  </si>
  <si>
    <t>50001333300620250027600</t>
  </si>
  <si>
    <t>Juzgado sexto administrativo de villavicencio</t>
  </si>
  <si>
    <t xml:space="preserve"> librar mandamiento de pago a favor de la UNIVERSIDAD DE LOS LLANOS, por las siguientes dumas de dinero:
 $393.227.535 y $268.712.020</t>
  </si>
  <si>
    <t>Juzgado primero Administrativo de Villavicencio</t>
  </si>
  <si>
    <t xml:space="preserve"> Nulidad y Restablecimiento del Derecho</t>
  </si>
  <si>
    <t>50001333300320130039800</t>
  </si>
  <si>
    <t>Juzgado tercero Administrativo de Villavicencio</t>
  </si>
  <si>
    <t>PEDRO JULIO GOMEZ BILBAO</t>
  </si>
  <si>
    <t>Fallo</t>
  </si>
  <si>
    <t>Ilegalidad del acto administrativo que impone sancion disciplinaria</t>
  </si>
  <si>
    <t>50001310500220150059401</t>
  </si>
  <si>
    <t>Despacho de la sala civil familia laboral del tribunal superior de Villavicencio</t>
  </si>
  <si>
    <t>ordinario</t>
  </si>
  <si>
    <t>HENRY ALVAREZ CIFUENTES</t>
  </si>
  <si>
    <t>configuración contrato realidad</t>
  </si>
  <si>
    <t>50001333300120260008000</t>
  </si>
  <si>
    <t>Acción de cumplimiento</t>
  </si>
  <si>
    <t>LINA PATRICIA BELTRÁN RUEDA</t>
  </si>
  <si>
    <t xml:space="preserve">Incumplimiento de la obligacion de constitucion de garantias contractuales </t>
  </si>
  <si>
    <r>
      <rPr>
        <b/>
        <sz val="8"/>
        <color theme="1"/>
        <rFont val="Tahoma"/>
        <family val="2"/>
      </rPr>
      <t>NOTA</t>
    </r>
    <r>
      <rPr>
        <sz val="8"/>
        <color theme="1"/>
        <rFont val="Tahoma"/>
        <family val="2"/>
      </rPr>
      <t xml:space="preserve">: La denominación a favor y en contra no significa que el proceso haya terminado y el resutado sea este. Lo que significa en el presente informe es lo siguinete: </t>
    </r>
    <r>
      <rPr>
        <b/>
        <sz val="8"/>
        <color theme="1"/>
        <rFont val="Tahoma"/>
        <family val="2"/>
      </rPr>
      <t>EN CONTRA</t>
    </r>
    <r>
      <rPr>
        <sz val="8"/>
        <color theme="1"/>
        <rFont val="Tahoma"/>
        <family val="2"/>
      </rPr>
      <t xml:space="preserve">: La universidad de los Llanos es la parte demandada. </t>
    </r>
    <r>
      <rPr>
        <b/>
        <sz val="8"/>
        <color theme="1"/>
        <rFont val="Tahoma"/>
        <family val="2"/>
      </rPr>
      <t>A FAVOR</t>
    </r>
    <r>
      <rPr>
        <sz val="8"/>
        <color theme="1"/>
        <rFont val="Tahoma"/>
        <family val="2"/>
      </rPr>
      <t xml:space="preserve">: La Universidad de los Llanos es la parte demandante.  Se realiza  la denominación de acuerdo con la solictud de su dependencia.                                                                                              </t>
    </r>
  </si>
  <si>
    <t>ITEM</t>
  </si>
  <si>
    <t>N° ACUERDO DE PAGO</t>
  </si>
  <si>
    <t>VALOR POR PAGAR</t>
  </si>
  <si>
    <t>VALORCUOTA MENSUAL</t>
  </si>
  <si>
    <t>N° CUOTAS</t>
  </si>
  <si>
    <t>ESTADO ACTUAL</t>
  </si>
  <si>
    <t>N° CUOTAS PAGADAS</t>
  </si>
  <si>
    <t>FECHA DE TERMINACIÓN</t>
  </si>
  <si>
    <t>OBSERVACIONES</t>
  </si>
  <si>
    <t>50001 23 33 000 2023 00191 00</t>
  </si>
  <si>
    <t xml:space="preserve">El señor Jairo Enrique Torres ya realizo el pago toatl de las cuotas pactadas, por lo tanto este acuerdo de pago ya cuenta con paz y salvo. El proceso un no se actualiza como terminado, debido a que se encuentra en tramite la solicitud al despacho la terminación del mismo.  </t>
  </si>
  <si>
    <t>UNILLANOS</t>
  </si>
  <si>
    <t>VALOR A PAGADO</t>
  </si>
  <si>
    <t>ANOTACIONES</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</si>
  <si>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</si>
  <si>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</si>
  <si>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</si>
  <si>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</si>
  <si>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</si>
  <si>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</si>
  <si>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ya se pago</t>
  </si>
  <si>
    <t>Terminado</t>
  </si>
  <si>
    <t xml:space="preserve">El pago se realizo a la administradora colombiana de pensiones COLPENSIONES </t>
  </si>
  <si>
    <t>TERMINADO EN EKOGUI</t>
  </si>
  <si>
    <t>DEMANDADA</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</si>
  <si>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</si>
  <si>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</si>
  <si>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</si>
  <si>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</si>
  <si>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</si>
  <si>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Sentencia ejecutoriada 19 de noviembre de 2024 - fallo a favor de la demandante</t>
  </si>
  <si>
    <t xml:space="preserve">Pendiente liquidación por la División de Servicios Administrativos </t>
  </si>
  <si>
    <t xml:space="preserve">Mediante el oficio No. 3010.-0363 de fecha del 4 de noviembre de 2025, se solciito a la División de Servicios Administrativos la liquidación y certificación, para continuar con el tramite para pago de sentencia.  </t>
  </si>
  <si>
    <t>proceso terminado en ekogui</t>
  </si>
  <si>
    <t>MARIA PAULA ESTUPIÑAN TIUSO</t>
  </si>
  <si>
    <t>MARTHA CECILIA GONZALEZ ESPITIA 50001333300920210032300 FAVORABLE</t>
  </si>
  <si>
    <t>OLGA MARIA DIAZ GODOY-50001233300020180016800-FAVORABLE</t>
  </si>
  <si>
    <t>HENRY ALVAREZ CIFUENTES -50001310500220150059401-FAVORABLE</t>
  </si>
  <si>
    <t>RICARDO ALEXANDER APOLINAR-50001333300720230027600-Sentencia Notificada el 30/01/2025</t>
  </si>
  <si>
    <t>INHIBITORIO</t>
  </si>
  <si>
    <t>DIEGO FERNEY VILLALOBOS -50001-3333-002-2016-00449-01</t>
  </si>
  <si>
    <t>DESFAVORABLE</t>
  </si>
  <si>
    <t>SANDRA MILENA VARGAS ALVARADO-50001-3333-009-2016-00363-01-FAVORABLE</t>
  </si>
  <si>
    <t>JESÚS MANUEL VÁSQUEZ RAMOS-500013333003-2018-00372-01-NOT. 08/04/2026</t>
  </si>
  <si>
    <t>FAVORABLE</t>
  </si>
  <si>
    <t>50001333300220260008700</t>
  </si>
  <si>
    <t xml:space="preserve">Juzgado segundo oral administrativo de Villavicencio </t>
  </si>
  <si>
    <t>Que se declare la responsabilidad patrimonial del Ex servidor público JAIME IVAN PARDO AGUIRRE Identificado, con la cédula de ciudadanía No. 17.332.206, quien, con su conducta dolosa o gravemente culposa, dio lugar a los pagos derivados de las siguientes sentencias condenatorias de primera y segunda instancias proferidas dentro del proceso de Nulidad y Restablecimiento del Derecho con radicado No. 50001333300320160045201, instaurado por el ciudadano BERNARDO SÁNCHEZ VEGA, contra la Universidad de los Llanos:</t>
  </si>
  <si>
    <t>$93,861,421</t>
  </si>
  <si>
    <t>50001310300120260009200</t>
  </si>
  <si>
    <t>Juzgado del Circuito civil escritural 001 de villavicencio</t>
  </si>
  <si>
    <t>RAMÓN EMIRO VALDERRAMA AGUALIMPIA-GLADYS EMIRO VALDERRAMA AGUALIMPIA-KARÍN VALDERRAMA CÁCERES</t>
  </si>
  <si>
    <t>Declaración de pertenencia</t>
  </si>
  <si>
    <t>"Que se declare que la UNIVERSIDAD DE LOS LLANOS, es el titular de derecho de dominio
completo, del inmueble urbano ubicado en la calle 40A No. 28 - 32 del Barrio El Emporio de Villavicencio,
identificado con el folio de Matrícula Inmobiliaria No. 230-4215, al haberlo adquirido por el modo de la
prescripción adquisitiva extraordinaria de dominio."</t>
  </si>
  <si>
    <t>50001333300320260010500</t>
  </si>
  <si>
    <t>Que se declare la nulidad de la Resolución Rectoral 0093 de 2025 “Por la cual se declara al ex servidor Javier Alexander Jiménez Forero, identificado con cédula de ciudadanía 80 548 246, deudor de la Universidad de los Llanos en virtud de las obligaciones que incumplió derivadas de una comisión de estudios y se determinan los valores que debe reintegrar a la entidad”, y de la Resolución Rectoral 0655 de 2025 mediante la cual decidió no reponer la anterior, confirmándola.</t>
  </si>
  <si>
    <t>50001333300820250030300</t>
  </si>
  <si>
    <t>Juzgado Octavo administrativo del circuito de villavicencio</t>
  </si>
  <si>
    <t>Nulidad y restablecimiento del derecho</t>
  </si>
  <si>
    <t>50001233300020260023900</t>
  </si>
  <si>
    <t>Sentencia (niega pretensiones de la demanda)</t>
  </si>
  <si>
    <t>auto concede recurso de apelación</t>
  </si>
  <si>
    <t>sentencia  (accede pretensiones de la demanda)</t>
  </si>
  <si>
    <t>67,344,552</t>
  </si>
  <si>
    <t>14,177,684</t>
  </si>
  <si>
    <t xml:space="preserve">sentencia (accede pretensiones de la demanda) </t>
  </si>
  <si>
    <t>$1,750,000</t>
  </si>
  <si>
    <t>contestación de excepciones previas</t>
  </si>
  <si>
    <t>contestación de la reforma de la demanda</t>
  </si>
  <si>
    <t>auto da tramite</t>
  </si>
  <si>
    <t>Auto que admite demanda</t>
  </si>
  <si>
    <t>JOSE FERNANDO SAAVEDRA SUA</t>
  </si>
  <si>
    <t>Auto que remite proceso a otro despacho para dirimir conflicto de competencia y/o jurisdicción</t>
  </si>
  <si>
    <t>11/05/2026 se presento contestación demanda.</t>
  </si>
  <si>
    <t>Tribunal Administrativo del META</t>
  </si>
  <si>
    <t>pendiente solicitar a soporte ekogui finalización del proceso (radicado) por conflicto de competencia.</t>
  </si>
  <si>
    <t>JOSE MIRAY SAAVEDRA - ANDRES JAVIER CESPEDES REINA - DIANA CAROLINA SAAVEDRA VEGA</t>
  </si>
  <si>
    <t>50001233300020260022800</t>
  </si>
  <si>
    <t>Acción popular</t>
  </si>
  <si>
    <t>LUIS GUILLERMO PEREZ PEREZ</t>
  </si>
  <si>
    <t>Que se declare que CORMACARENA, la Universidad Nacional de Colombia y el Ministerio de Ambiente y Desarrollo Sostenible han amenazado o vulnerado los derechos colectivos al goce de un ambiente sano, al equilibrio ecológico y conservación de especies, a la moralidad administrativa, a la defensa del patrimonio público, a la seguridad y salubridad públicas y a la prevención de desastres previsibles técnicamente, por las omisiones de coordinación, definición de responsabilidades, financiación, alimentación, atención veterinaria, custodia, trazabilidad, bioseguridad y planeación del Programa de Conservación del Caimán Llanero.</t>
  </si>
  <si>
    <t>de acuerdo con el ekogui verificado 01/10/2026</t>
  </si>
  <si>
    <t>De acuerdo con el ekogui - Verificado 01/10/2026</t>
  </si>
  <si>
    <t>Al despacho informando que no fue aceptada la designación</t>
  </si>
  <si>
    <t>al despacho informando que contra la sentencia interpusieron recurso de apelación</t>
  </si>
  <si>
    <t>Sentencia Desfavorable (Se revoca la sentencia apelada que niega las pretensiones de la demanda.)</t>
  </si>
  <si>
    <t>sentencia niega pretensiones de la demanda</t>
  </si>
  <si>
    <t>auto que da tramite</t>
  </si>
  <si>
    <t>auto admite recurso de apelación</t>
  </si>
  <si>
    <t>Cambio de ponente</t>
  </si>
  <si>
    <t>al depacho para sentencia</t>
  </si>
  <si>
    <t>De acuerdo con el ekogui - Verificado 02/10/2026</t>
  </si>
  <si>
    <t>Al despacho</t>
  </si>
  <si>
    <t>20,000,000</t>
  </si>
  <si>
    <t>Para mi finalizado</t>
  </si>
  <si>
    <t xml:space="preserve">Sentencia </t>
  </si>
  <si>
    <t>de acuerdo con el ekogui-verificado 05/10/2026</t>
  </si>
  <si>
    <t>Auto que resuelve medidas cautelares</t>
  </si>
  <si>
    <t>Contestación de demanda</t>
  </si>
  <si>
    <t xml:space="preserve">
$663.018.394,71</t>
  </si>
  <si>
    <t>Auto aclara Voto</t>
  </si>
  <si>
    <t>*DESPACHO DE LA SALA CIVIL FAMILIA LABORAL DEL TRIBUNAL SUPERIOR DE VILLAVICENCIO</t>
  </si>
  <si>
    <t>Ordinario laboral</t>
  </si>
  <si>
    <t>Configuracion del contrato realidad</t>
  </si>
  <si>
    <t>Sentencia niega pretensiones de la demanda</t>
  </si>
  <si>
    <t>terminado</t>
  </si>
  <si>
    <t>50001333300620160034401    50001333300620160034400</t>
  </si>
  <si>
    <t>deMANDADA (EN CONTRA)</t>
  </si>
  <si>
    <t>Ilegalidad del acto administrativo que declara la insubsistencia de funcionario de carrera</t>
  </si>
  <si>
    <t>Sentencia accede pretensiones de la demanda</t>
  </si>
  <si>
    <t>reintegrar en nombramiento provisional a la señora MARIA PAULA ESTUPIÑAN TIUSO</t>
  </si>
  <si>
    <t>50001233300020180014800</t>
  </si>
  <si>
    <t>Nulidad  restablecimiento del derecho</t>
  </si>
  <si>
    <t>ESPERANZA ROMERO GONZALEZ</t>
  </si>
  <si>
    <t>50001333300720230027600</t>
  </si>
  <si>
    <t>juzgado septimo administrativo de villavicencio</t>
  </si>
  <si>
    <t>RICARDO ALEXANDER APOLINAR</t>
  </si>
  <si>
    <t xml:space="preserve">Ilegalidad de acto administrativo durante el concurso de méritos para proveer cargos públicos </t>
  </si>
  <si>
    <t>50001233300020180016800</t>
  </si>
  <si>
    <t>OLGA MARIA DIAZ GODOY</t>
  </si>
  <si>
    <t>Incumplimiento en el pago de salario</t>
  </si>
  <si>
    <t>50001333300720140008900</t>
  </si>
  <si>
    <t>JUZGADO 07 ADMINISTRATIVO DE VILLAVICENCIO</t>
  </si>
  <si>
    <t>HECTOR ANTONIO RONCANCIO</t>
  </si>
  <si>
    <t>DEMANDANTE /DEMANDADO</t>
  </si>
  <si>
    <t xml:space="preserve">PENDIENTE POR COBRAR COSTAS POR EL VALOR $237.250   </t>
  </si>
  <si>
    <t>A LA ESPERA DE LIQIDACIÓN DE COSTAS POR PARTE DEL JUZGADO</t>
  </si>
  <si>
    <t>50 001 33 33 001 2018 00456 00</t>
  </si>
  <si>
    <t xml:space="preserve">FRANCISCO JAVIER ACOSTA </t>
  </si>
  <si>
    <t>Incumplimiento en el pago de mesada adicional</t>
  </si>
  <si>
    <t>JUZGADO PRIMERO ADMINISTRATIVO DE VILLAVICENCIO</t>
  </si>
  <si>
    <t>50001333300120250030900</t>
  </si>
  <si>
    <t>FRANCISCO JAVIER ACOSTA NIEVA</t>
  </si>
  <si>
    <t>sentencia de primera instancia proferida el 25 de enero de 2021, el Juzgado Primero
Administrativo Oral del Circuito de Villavicencio declaró la nulidad del acto ficto negativo
configurado frente a la petición presentada por el señor FRANCISCO JAVIER ACOSTA NIEVA
el 15 de diciembre de 2016 y, a título de restablecimiento del derecho, ordenó a la
UNIVERSIDAD DE LOS LLANOS reconocer y pagar la mesada 14 como mayor valor resultante
entre la pensión de jubilación y la pensión de vejez reconocida por COLPENSIONES, con los
reajustes de ley y a partir de la mesada adicional de junio de 2014.</t>
  </si>
  <si>
    <t>traslado alegatos de conclusión</t>
  </si>
  <si>
    <t>de acuerdo con el ekogui verificado 21/10/2026</t>
  </si>
  <si>
    <t>Conforme a la certificación expedidad por la Divisipon de Servicios Administrativos el valor a pagar es por 81.655.608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</si>
</sst>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 #,##0;[Red]\-&quot;$&quot;\ #,##0"/>
    <numFmt numFmtId="8" formatCode="&quot;$&quot;\ #,##0.00;[Red]\-&quot;$&quot;\ #,##0.00"/>
    <numFmt numFmtId="164" formatCode="&quot;$&quot;#,##0_);[Red]\(&quot;$&quot;#,##0\)"/>
    <numFmt numFmtId="165" formatCode="&quot;$&quot;#,##0.00_);[Red]\(&quot;$&quot;#,##0.00\)"/>
    <numFmt numFmtId="166" formatCode="_ &quot;Bs.&quot;* #,##0.00_ ;_ &quot;Bs.&quot;* \-#,##0.00_ ;_ &quot;Bs.&quot;* &quot;-&quot;??_ ;_ @_ "/>
    <numFmt numFmtId="167" formatCode="_-[$$-240A]\ * #,##0.00_-;\-[$$-240A]\ * #,##0.00_-;_-[$$-240A]\ * &quot;-&quot;??_-;_-@_-"/>
    <numFmt numFmtId="168" formatCode="0.0000"/>
    <numFmt numFmtId="169" formatCode="&quot;$&quot;\ #,##0_);[Red]\(&quot;$&quot;\ #,##0\)"/>
    <numFmt numFmtId="170" formatCode="_ &quot;$&quot;* #,##0.00_ ;_ &quot;$&quot;* \-#,##0.00_ ;_ &quot;$&quot;* &quot;-&quot;??_ ;_ @_ "/>
  </numFmts>
  <fonts count="37">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Tahoma"/>
      <family val="2"/>
    </font>
    <font>
      <b/>
      <sz val="8"/>
      <name val="Tahoma"/>
      <family val="2"/>
    </font>
    <font>
      <b/>
      <sz val="8"/>
      <color theme="1"/>
      <name val="Tahoma"/>
      <family val="2"/>
    </font>
    <font>
      <sz val="8"/>
      <name val="Tahoma"/>
      <family val="2"/>
    </font>
    <font>
      <sz val="8"/>
      <color rgb="FF000000"/>
      <name val="Tahoma"/>
      <family val="2"/>
    </font>
    <font>
      <b/>
      <u/>
      <sz val="8"/>
      <color theme="1"/>
      <name val="Tahoma"/>
      <family val="2"/>
    </font>
    <font>
      <b/>
      <sz val="8"/>
      <color rgb="FF000000"/>
      <name val="Tahoma"/>
      <family val="2"/>
    </font>
    <font>
      <sz val="10"/>
      <name val="Arial"/>
      <family val="2"/>
    </font>
    <font>
      <sz val="8"/>
      <color rgb="FF000066"/>
      <name val="Tahoma"/>
      <family val="2"/>
    </font>
    <font>
      <sz val="8"/>
      <color rgb="FF222222"/>
      <name val="Tahoma"/>
      <family val="2"/>
    </font>
    <font>
      <b/>
      <u/>
      <sz val="8"/>
      <color rgb="FF000000"/>
      <name val="Tahoma"/>
      <family val="2"/>
    </font>
    <font>
      <sz val="10"/>
      <name val="Helvetica"/>
      <charset val="134"/>
    </font>
    <font>
      <b/>
      <u/>
      <sz val="8"/>
      <name val="Tahoma"/>
      <family val="2"/>
    </font>
    <font>
      <sz val="10"/>
      <color theme="1"/>
      <name val="Tahoma"/>
      <family val="2"/>
    </font>
    <font>
      <sz val="8"/>
      <color theme="1"/>
      <name val="Arial"/>
      <family val="2"/>
    </font>
    <font>
      <sz val="9"/>
      <color theme="1"/>
      <name val="Tahoma"/>
      <family val="2"/>
    </font>
    <font>
      <sz val="8"/>
      <color rgb="FF212529"/>
      <name val="Tahoma"/>
      <family val="2"/>
    </font>
    <font>
      <sz val="10"/>
      <color rgb="FF212529"/>
      <name val="Tahoma"/>
      <family val="2"/>
    </font>
    <font>
      <sz val="11"/>
      <color theme="1"/>
      <name val="Calibri"/>
      <family val="2"/>
      <scheme val="minor"/>
    </font>
    <font>
      <sz val="8"/>
      <color theme="1"/>
      <name val="Arial"/>
      <family val="2"/>
    </font>
    <font>
      <sz val="8"/>
      <color theme="1"/>
      <name val="Tahoma"/>
      <family val="2"/>
    </font>
    <font>
      <sz val="8"/>
      <color rgb="FF000000"/>
      <name val="Tahoma"/>
      <family val="2"/>
    </font>
    <font>
      <b/>
      <u/>
      <sz val="8"/>
      <color rgb="FF000000"/>
      <name val="Tahoma"/>
      <family val="2"/>
    </font>
    <font>
      <sz val="10"/>
      <name val="Arial"/>
      <family val="2"/>
    </font>
    <font>
      <sz val="8"/>
      <name val="Arial"/>
      <family val="2"/>
    </font>
    <font>
      <b/>
      <sz val="8"/>
      <color theme="1"/>
      <name val="Arial"/>
      <family val="2"/>
    </font>
    <font>
      <b/>
      <u/>
      <sz val="8"/>
      <color theme="1"/>
      <name val="Arial"/>
      <family val="2"/>
    </font>
    <font>
      <sz val="8"/>
      <color rgb="FF333333"/>
      <name val="Arial"/>
      <family val="2"/>
    </font>
    <font>
      <b/>
      <sz val="11"/>
      <color theme="1"/>
      <name val="Calibri"/>
      <family val="2"/>
      <scheme val="minor"/>
    </font>
    <font>
      <sz val="10"/>
      <color theme="1"/>
      <name val="Calibri"/>
      <family val="2"/>
      <scheme val="minor"/>
    </font>
    <font>
      <sz val="9"/>
      <name val="Tahoma"/>
      <family val="2"/>
    </font>
    <font>
      <b/>
      <sz val="9"/>
      <color theme="1"/>
      <name val="Tahoma"/>
      <family val="2"/>
    </font>
  </fonts>
  <fills count="7">
    <fill>
      <patternFill patternType="none"/>
    </fill>
    <fill>
      <patternFill patternType="gray125"/>
    </fill>
    <fill>
      <patternFill patternType="solid">
        <fgColor theme="8" tint="0.79995117038483843"/>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2">
    <xf numFmtId="0" fontId="0" fillId="0" borderId="0"/>
    <xf numFmtId="166" fontId="23" fillId="0" borderId="0" applyFont="0" applyFill="0" applyBorder="0" applyAlignment="0" applyProtection="0"/>
  </cellStyleXfs>
  <cellXfs count="145">
    <xf numFmtId="0" fontId="0" fillId="0" borderId="0" xfId="0"/>
    <xf numFmtId="0" fontId="0" fillId="0" borderId="1" xfId="0" applyBorder="1"/>
    <xf numFmtId="0" fontId="0" fillId="0" borderId="1" xfId="0" applyBorder="1" applyAlignment="1">
      <alignment horizont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66" fontId="5" fillId="0" borderId="1" xfId="1" applyFont="1" applyFill="1" applyBorder="1" applyAlignment="1">
      <alignment horizontal="center" vertical="center" wrapText="1"/>
    </xf>
    <xf numFmtId="6" fontId="5"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4" fontId="9"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wrapText="1"/>
    </xf>
    <xf numFmtId="167" fontId="9" fillId="0" borderId="1" xfId="0" applyNumberFormat="1" applyFont="1" applyBorder="1" applyAlignment="1">
      <alignment horizontal="center" vertical="center" wrapText="1"/>
    </xf>
    <xf numFmtId="0" fontId="5" fillId="2" borderId="0" xfId="0" applyFont="1" applyFill="1" applyAlignment="1">
      <alignment horizontal="center" vertical="center" wrapText="1"/>
    </xf>
    <xf numFmtId="0" fontId="5" fillId="3" borderId="0" xfId="0" applyFont="1" applyFill="1" applyAlignment="1">
      <alignment horizontal="center" vertical="center" wrapText="1"/>
    </xf>
    <xf numFmtId="0" fontId="5" fillId="4" borderId="0" xfId="0" applyFont="1" applyFill="1" applyAlignment="1">
      <alignment horizontal="center" vertical="center" wrapText="1"/>
    </xf>
    <xf numFmtId="165" fontId="12" fillId="0" borderId="1" xfId="0" applyNumberFormat="1" applyFont="1" applyBorder="1" applyAlignment="1">
      <alignment horizontal="center" vertical="center"/>
    </xf>
    <xf numFmtId="3" fontId="5"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165" fontId="12" fillId="0" borderId="0" xfId="0" applyNumberFormat="1" applyFont="1" applyAlignment="1">
      <alignment horizontal="center" vertical="center"/>
    </xf>
    <xf numFmtId="0" fontId="1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168" fontId="5" fillId="0" borderId="1" xfId="0" applyNumberFormat="1" applyFont="1" applyBorder="1" applyAlignment="1">
      <alignment horizontal="center" vertical="center" wrapText="1"/>
    </xf>
    <xf numFmtId="169" fontId="5" fillId="0" borderId="1" xfId="0" applyNumberFormat="1" applyFont="1" applyBorder="1" applyAlignment="1">
      <alignment horizontal="center" vertical="center" wrapText="1"/>
    </xf>
    <xf numFmtId="169" fontId="12" fillId="0" borderId="1" xfId="0" applyNumberFormat="1" applyFont="1" applyBorder="1" applyAlignment="1">
      <alignment horizontal="center" vertical="center" wrapText="1"/>
    </xf>
    <xf numFmtId="4" fontId="5" fillId="0" borderId="2"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165" fontId="8" fillId="0" borderId="0" xfId="0" applyNumberFormat="1" applyFont="1" applyAlignment="1">
      <alignment horizontal="center" vertical="center"/>
    </xf>
    <xf numFmtId="167" fontId="5" fillId="0" borderId="1" xfId="1" applyNumberFormat="1" applyFont="1" applyFill="1" applyBorder="1" applyAlignment="1">
      <alignment horizontal="center" vertical="center" wrapText="1"/>
    </xf>
    <xf numFmtId="0" fontId="12" fillId="0" borderId="1" xfId="0" applyFont="1" applyBorder="1" applyAlignment="1">
      <alignment horizontal="center" vertical="center" wrapText="1"/>
    </xf>
    <xf numFmtId="165" fontId="5"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65" fontId="16" fillId="0" borderId="0" xfId="0" applyNumberFormat="1" applyFont="1" applyAlignment="1">
      <alignment horizontal="center" vertical="center"/>
    </xf>
    <xf numFmtId="170" fontId="8"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18" fillId="0" borderId="1" xfId="0" applyFont="1" applyBorder="1" applyAlignment="1">
      <alignment horizontal="center" vertical="center" wrapText="1" readingOrder="1"/>
    </xf>
    <xf numFmtId="0" fontId="5" fillId="0" borderId="3" xfId="0" applyFont="1" applyBorder="1" applyAlignment="1">
      <alignment horizontal="center" vertical="center" wrapText="1"/>
    </xf>
    <xf numFmtId="0" fontId="19" fillId="0" borderId="0" xfId="0" applyFont="1" applyAlignment="1">
      <alignment horizontal="center" vertical="center"/>
    </xf>
    <xf numFmtId="3" fontId="20" fillId="0" borderId="1" xfId="0" applyNumberFormat="1" applyFont="1" applyBorder="1" applyAlignment="1">
      <alignment horizontal="center" vertical="center" wrapText="1"/>
    </xf>
    <xf numFmtId="49" fontId="22" fillId="0" borderId="1" xfId="0" applyNumberFormat="1"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7" fillId="0" borderId="0" xfId="0" applyFont="1" applyAlignment="1">
      <alignment horizontal="center" vertical="center" wrapText="1"/>
    </xf>
    <xf numFmtId="0" fontId="8" fillId="0" borderId="1"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quotePrefix="1" applyFont="1" applyBorder="1" applyAlignment="1">
      <alignment horizontal="center" vertical="center"/>
    </xf>
    <xf numFmtId="0" fontId="21" fillId="0" borderId="1" xfId="0" quotePrefix="1" applyFont="1" applyBorder="1" applyAlignment="1">
      <alignment horizontal="center" vertical="center"/>
    </xf>
    <xf numFmtId="49" fontId="5" fillId="0" borderId="1" xfId="0" quotePrefix="1" applyNumberFormat="1" applyFont="1" applyBorder="1" applyAlignment="1">
      <alignment horizontal="center" vertical="center" wrapText="1"/>
    </xf>
    <xf numFmtId="0" fontId="0" fillId="0" borderId="0" xfId="0" applyAlignment="1">
      <alignment horizontal="center" vertical="center"/>
    </xf>
    <xf numFmtId="8" fontId="5" fillId="0" borderId="1" xfId="0" applyNumberFormat="1" applyFont="1" applyBorder="1" applyAlignment="1">
      <alignment horizontal="center" vertical="center" wrapText="1"/>
    </xf>
    <xf numFmtId="0" fontId="24" fillId="0" borderId="1" xfId="0" applyFont="1" applyBorder="1" applyAlignment="1">
      <alignment wrapText="1"/>
    </xf>
    <xf numFmtId="0" fontId="25" fillId="0" borderId="1" xfId="0" applyFont="1" applyBorder="1" applyAlignment="1">
      <alignment horizontal="center" vertical="center" wrapText="1"/>
    </xf>
    <xf numFmtId="0" fontId="5" fillId="0" borderId="1" xfId="0" applyFont="1" applyBorder="1" applyAlignment="1">
      <alignment vertical="center"/>
    </xf>
    <xf numFmtId="49" fontId="25"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1" fontId="25"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49" fontId="25" fillId="0" borderId="1" xfId="0" applyNumberFormat="1" applyFont="1" applyBorder="1" applyAlignment="1">
      <alignment horizontal="center" vertical="center" wrapText="1" readingOrder="1"/>
    </xf>
    <xf numFmtId="8" fontId="28" fillId="0" borderId="0" xfId="0" applyNumberFormat="1" applyFont="1" applyAlignment="1">
      <alignment horizontal="center"/>
    </xf>
    <xf numFmtId="0" fontId="5"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3" fontId="5"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14" fontId="13" fillId="5" borderId="0" xfId="0" applyNumberFormat="1" applyFont="1" applyFill="1" applyAlignment="1">
      <alignment horizontal="center" vertical="center" wrapText="1"/>
    </xf>
    <xf numFmtId="0" fontId="13" fillId="5" borderId="0" xfId="0" applyFont="1" applyFill="1" applyAlignment="1">
      <alignment horizontal="center" vertical="center" wrapText="1"/>
    </xf>
    <xf numFmtId="0" fontId="5" fillId="5" borderId="0" xfId="0" applyFont="1" applyFill="1" applyAlignment="1">
      <alignment horizontal="center" vertical="center" wrapText="1"/>
    </xf>
    <xf numFmtId="0" fontId="7" fillId="5" borderId="1" xfId="0" applyFont="1" applyFill="1" applyBorder="1" applyAlignment="1">
      <alignment horizontal="center" vertical="center" wrapText="1"/>
    </xf>
    <xf numFmtId="49" fontId="25" fillId="0" borderId="0" xfId="0" applyNumberFormat="1" applyFont="1" applyAlignment="1">
      <alignment horizontal="center" vertical="center" wrapText="1"/>
    </xf>
    <xf numFmtId="0" fontId="24" fillId="0" borderId="0" xfId="0" applyFont="1" applyAlignment="1">
      <alignment wrapText="1"/>
    </xf>
    <xf numFmtId="0" fontId="19" fillId="0" borderId="1" xfId="0" applyFont="1" applyBorder="1" applyAlignment="1">
      <alignment wrapText="1"/>
    </xf>
    <xf numFmtId="3" fontId="4" fillId="0" borderId="1" xfId="0" applyNumberFormat="1" applyFont="1" applyBorder="1" applyAlignment="1">
      <alignment horizontal="center" vertical="center"/>
    </xf>
    <xf numFmtId="8" fontId="12" fillId="0" borderId="0" xfId="0" applyNumberFormat="1" applyFont="1" applyAlignment="1">
      <alignment horizontal="center"/>
    </xf>
    <xf numFmtId="49" fontId="9"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4" fontId="5" fillId="5" borderId="2" xfId="0" applyNumberFormat="1" applyFont="1" applyFill="1" applyBorder="1" applyAlignment="1">
      <alignment horizontal="center" vertical="center" wrapText="1"/>
    </xf>
    <xf numFmtId="165" fontId="12" fillId="5" borderId="1" xfId="0" applyNumberFormat="1" applyFont="1" applyFill="1" applyBorder="1" applyAlignment="1">
      <alignment horizontal="center" vertical="center" wrapText="1"/>
    </xf>
    <xf numFmtId="0" fontId="15" fillId="5" borderId="1" xfId="0" applyFont="1" applyFill="1" applyBorder="1" applyAlignment="1">
      <alignment horizontal="center" vertical="center" wrapText="1"/>
    </xf>
    <xf numFmtId="8" fontId="12" fillId="0" borderId="0" xfId="0" applyNumberFormat="1" applyFont="1" applyAlignment="1">
      <alignment horizontal="center" vertical="center"/>
    </xf>
    <xf numFmtId="8" fontId="0" fillId="0" borderId="0" xfId="0" applyNumberFormat="1" applyAlignment="1">
      <alignment horizontal="center" vertical="center"/>
    </xf>
    <xf numFmtId="3" fontId="3" fillId="0" borderId="0" xfId="0" applyNumberFormat="1" applyFont="1" applyAlignment="1">
      <alignment horizontal="center" vertical="center" wrapText="1"/>
    </xf>
    <xf numFmtId="165" fontId="12" fillId="5" borderId="1" xfId="0" applyNumberFormat="1" applyFont="1" applyFill="1" applyBorder="1" applyAlignment="1">
      <alignment horizontal="center" vertical="center"/>
    </xf>
    <xf numFmtId="0" fontId="0" fillId="5" borderId="0" xfId="0" applyFill="1"/>
    <xf numFmtId="0" fontId="25" fillId="5" borderId="1" xfId="0" quotePrefix="1" applyFont="1" applyFill="1" applyBorder="1" applyAlignment="1">
      <alignment horizontal="center" vertical="center" wrapText="1"/>
    </xf>
    <xf numFmtId="3" fontId="12" fillId="5" borderId="1" xfId="0" applyNumberFormat="1" applyFont="1" applyFill="1" applyBorder="1" applyAlignment="1">
      <alignment horizontal="center" vertical="center" wrapText="1"/>
    </xf>
    <xf numFmtId="0" fontId="29" fillId="0" borderId="1" xfId="0" applyFont="1" applyBorder="1" applyAlignment="1">
      <alignment wrapText="1"/>
    </xf>
    <xf numFmtId="8" fontId="12" fillId="0" borderId="1" xfId="0" applyNumberFormat="1" applyFont="1" applyBorder="1" applyAlignment="1">
      <alignment horizontal="center"/>
    </xf>
    <xf numFmtId="0" fontId="19" fillId="5"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0" fillId="5" borderId="4" xfId="0" applyFont="1" applyFill="1" applyBorder="1" applyAlignment="1">
      <alignment horizontal="center" vertical="center" wrapText="1"/>
    </xf>
    <xf numFmtId="0" fontId="19" fillId="5" borderId="4" xfId="0" quotePrefix="1" applyFont="1" applyFill="1" applyBorder="1" applyAlignment="1">
      <alignment horizontal="center" vertical="center" wrapText="1"/>
    </xf>
    <xf numFmtId="0" fontId="19" fillId="5" borderId="4" xfId="0" applyFont="1" applyFill="1" applyBorder="1" applyAlignment="1">
      <alignment horizontal="center" vertical="center" wrapText="1"/>
    </xf>
    <xf numFmtId="165" fontId="19" fillId="5" borderId="4" xfId="0" applyNumberFormat="1" applyFont="1" applyFill="1" applyBorder="1" applyAlignment="1">
      <alignment horizontal="center" vertical="center" wrapText="1"/>
    </xf>
    <xf numFmtId="0" fontId="31" fillId="5" borderId="4"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19" fillId="5" borderId="1" xfId="0" quotePrefix="1" applyFont="1" applyFill="1" applyBorder="1" applyAlignment="1">
      <alignment horizontal="center" vertical="center" wrapText="1"/>
    </xf>
    <xf numFmtId="0" fontId="31" fillId="5" borderId="1" xfId="0" applyFont="1" applyFill="1" applyBorder="1" applyAlignment="1">
      <alignment horizontal="center" vertical="center" wrapText="1"/>
    </xf>
    <xf numFmtId="0" fontId="30" fillId="0" borderId="1" xfId="0" applyFont="1" applyBorder="1" applyAlignment="1">
      <alignment horizontal="center"/>
    </xf>
    <xf numFmtId="49" fontId="19" fillId="0" borderId="1" xfId="0" applyNumberFormat="1" applyFont="1" applyBorder="1" applyAlignment="1">
      <alignment horizontal="center"/>
    </xf>
    <xf numFmtId="0" fontId="19" fillId="0" borderId="1" xfId="0" applyFont="1" applyBorder="1"/>
    <xf numFmtId="0" fontId="32" fillId="0" borderId="1" xfId="0" applyFont="1" applyBorder="1" applyAlignment="1">
      <alignment wrapText="1"/>
    </xf>
    <xf numFmtId="8" fontId="19" fillId="0" borderId="1" xfId="0" applyNumberFormat="1" applyFont="1" applyBorder="1" applyAlignment="1">
      <alignment horizontal="center"/>
    </xf>
    <xf numFmtId="8" fontId="29" fillId="0" borderId="1" xfId="0" applyNumberFormat="1" applyFont="1" applyBorder="1" applyAlignment="1">
      <alignment horizontal="center"/>
    </xf>
    <xf numFmtId="0" fontId="19" fillId="0" borderId="1" xfId="0" applyFont="1" applyBorder="1" applyAlignment="1">
      <alignment horizontal="center" wrapText="1"/>
    </xf>
    <xf numFmtId="0" fontId="19" fillId="6"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19" fillId="0" borderId="1" xfId="0" applyFont="1" applyBorder="1" applyAlignment="1">
      <alignment horizontal="center"/>
    </xf>
    <xf numFmtId="4" fontId="29" fillId="5" borderId="4" xfId="0" applyNumberFormat="1" applyFont="1" applyFill="1" applyBorder="1" applyAlignment="1">
      <alignment horizontal="center" vertical="center" wrapText="1"/>
    </xf>
    <xf numFmtId="3" fontId="29" fillId="5" borderId="1"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0" fillId="5" borderId="1" xfId="0" applyFill="1" applyBorder="1"/>
    <xf numFmtId="49" fontId="19" fillId="5" borderId="1" xfId="0" applyNumberFormat="1" applyFont="1" applyFill="1" applyBorder="1" applyAlignment="1">
      <alignment horizontal="center" vertical="center" wrapText="1"/>
    </xf>
    <xf numFmtId="0" fontId="30" fillId="5" borderId="1" xfId="0" applyFont="1" applyFill="1" applyBorder="1" applyAlignment="1">
      <alignment vertical="center" wrapText="1"/>
    </xf>
    <xf numFmtId="0" fontId="19" fillId="5" borderId="1" xfId="0" applyFont="1" applyFill="1" applyBorder="1" applyAlignment="1">
      <alignment vertical="center" wrapText="1"/>
    </xf>
    <xf numFmtId="8" fontId="19" fillId="5" borderId="1" xfId="0" applyNumberFormat="1" applyFont="1" applyFill="1" applyBorder="1" applyAlignment="1">
      <alignment horizontal="center" wrapText="1"/>
    </xf>
    <xf numFmtId="0" fontId="19" fillId="5" borderId="1" xfId="0" applyFont="1" applyFill="1" applyBorder="1" applyAlignment="1">
      <alignment vertical="top" wrapText="1"/>
    </xf>
    <xf numFmtId="0" fontId="2" fillId="0" borderId="1" xfId="0" applyFont="1" applyBorder="1"/>
    <xf numFmtId="0" fontId="19" fillId="0" borderId="1" xfId="0" applyFont="1" applyBorder="1" applyAlignment="1">
      <alignment horizontal="center" vertical="center" wrapText="1"/>
    </xf>
    <xf numFmtId="0" fontId="33" fillId="0" borderId="1" xfId="0" applyFont="1" applyBorder="1" applyAlignment="1">
      <alignment horizontal="center"/>
    </xf>
    <xf numFmtId="49" fontId="34" fillId="0" borderId="1" xfId="0" applyNumberFormat="1" applyFont="1" applyBorder="1" applyAlignment="1">
      <alignment horizontal="center"/>
    </xf>
    <xf numFmtId="0" fontId="1" fillId="0" borderId="1" xfId="0" applyFont="1" applyBorder="1"/>
    <xf numFmtId="0" fontId="1" fillId="0" borderId="1" xfId="0" applyFont="1" applyBorder="1" applyAlignment="1">
      <alignment wrapText="1"/>
    </xf>
    <xf numFmtId="0" fontId="34" fillId="0" borderId="1" xfId="0" applyFont="1" applyBorder="1" applyAlignment="1">
      <alignment wrapText="1"/>
    </xf>
    <xf numFmtId="0" fontId="5" fillId="0" borderId="1" xfId="0" applyFont="1" applyBorder="1" applyAlignment="1">
      <alignment horizontal="center" wrapText="1"/>
    </xf>
    <xf numFmtId="0" fontId="34" fillId="0" borderId="1" xfId="0" applyFont="1" applyBorder="1" applyAlignment="1">
      <alignment horizontal="center"/>
    </xf>
    <xf numFmtId="4" fontId="35" fillId="5" borderId="1" xfId="0" applyNumberFormat="1" applyFont="1" applyFill="1" applyBorder="1" applyAlignment="1">
      <alignment horizontal="center" vertical="center" wrapText="1"/>
    </xf>
    <xf numFmtId="8" fontId="20" fillId="0" borderId="1" xfId="0" applyNumberFormat="1" applyFont="1" applyBorder="1" applyAlignment="1">
      <alignment horizontal="center" vertical="center"/>
    </xf>
    <xf numFmtId="0" fontId="5" fillId="5" borderId="0" xfId="0" applyFont="1" applyFill="1" applyBorder="1" applyAlignment="1">
      <alignment horizontal="center" vertical="center" wrapText="1"/>
    </xf>
    <xf numFmtId="49" fontId="5"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7" fillId="0" borderId="0" xfId="0" applyFont="1" applyBorder="1" applyAlignment="1">
      <alignment horizontal="center" vertical="center" wrapText="1"/>
    </xf>
    <xf numFmtId="0" fontId="5" fillId="0" borderId="0" xfId="0" applyFont="1" applyBorder="1" applyAlignment="1">
      <alignment vertical="center"/>
    </xf>
    <xf numFmtId="0" fontId="19" fillId="0" borderId="0" xfId="0" applyFont="1" applyBorder="1" applyAlignment="1">
      <alignment wrapText="1"/>
    </xf>
    <xf numFmtId="0" fontId="10" fillId="0" borderId="0" xfId="0" applyFont="1" applyBorder="1" applyAlignment="1">
      <alignment horizontal="center" vertical="center" wrapText="1"/>
    </xf>
    <xf numFmtId="0" fontId="36" fillId="5" borderId="1" xfId="0" applyFont="1" applyFill="1" applyBorder="1" applyAlignment="1">
      <alignment horizontal="center" vertical="center" wrapText="1"/>
    </xf>
    <xf numFmtId="0" fontId="5" fillId="0" borderId="0" xfId="0" applyFont="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colors>
    <mruColors>
      <color rgb="FFCC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
  <sheetViews>
    <sheetView tabSelected="1" topLeftCell="A46" workbookViewId="0">
      <selection activeCell="I52" sqref="I52"/>
    </sheetView>
  </sheetViews>
  <sheetFormatPr baseColWidth="10" defaultColWidth="14.42578125" defaultRowHeight="10.5"/>
  <cols>
    <col min="1" max="1" width="6.140625" style="75" customWidth="1"/>
    <col min="2" max="2" width="29.140625" style="3" customWidth="1"/>
    <col min="3" max="3" width="12.42578125" style="3" customWidth="1"/>
    <col min="4" max="4" width="14.7109375" style="3" customWidth="1"/>
    <col min="5" max="5" width="15.85546875" style="3" customWidth="1"/>
    <col min="6" max="6" width="18.140625" style="3" customWidth="1"/>
    <col min="7" max="7" width="26.7109375" style="3" customWidth="1"/>
    <col min="8" max="8" width="14.42578125" style="3" customWidth="1"/>
    <col min="9" max="9" width="18.42578125" style="3" customWidth="1"/>
    <col min="10" max="10" width="27.28515625" style="3" customWidth="1"/>
    <col min="11" max="11" width="31.85546875" style="3" customWidth="1"/>
    <col min="12" max="12" width="30.42578125" style="3" customWidth="1"/>
    <col min="13" max="13" width="13.5703125" style="3" customWidth="1"/>
    <col min="14" max="14" width="15.42578125" style="3" customWidth="1"/>
    <col min="15" max="16" width="18.85546875" style="3" customWidth="1"/>
    <col min="17" max="17" width="22.7109375" style="3" customWidth="1"/>
    <col min="18" max="27" width="10.7109375" style="3" customWidth="1"/>
    <col min="28" max="16384" width="14.42578125" style="3"/>
  </cols>
  <sheetData>
    <row r="1" spans="1:22" ht="21">
      <c r="A1" s="76" t="s">
        <v>0</v>
      </c>
      <c r="B1" s="5" t="s">
        <v>1</v>
      </c>
      <c r="C1" s="5" t="s">
        <v>2</v>
      </c>
      <c r="D1" s="5" t="s">
        <v>3</v>
      </c>
      <c r="E1" s="5" t="s">
        <v>4</v>
      </c>
      <c r="F1" s="5" t="s">
        <v>5</v>
      </c>
      <c r="G1" s="5" t="s">
        <v>386</v>
      </c>
      <c r="H1" s="5" t="s">
        <v>7</v>
      </c>
      <c r="I1" s="5" t="s">
        <v>8</v>
      </c>
      <c r="J1" s="5" t="s">
        <v>9</v>
      </c>
      <c r="K1" s="5" t="s">
        <v>10</v>
      </c>
      <c r="L1" s="5" t="s">
        <v>11</v>
      </c>
      <c r="M1" s="5" t="s">
        <v>12</v>
      </c>
      <c r="N1" s="5" t="s">
        <v>13</v>
      </c>
      <c r="O1" s="5" t="s">
        <v>14</v>
      </c>
      <c r="P1" s="5" t="s">
        <v>15</v>
      </c>
      <c r="Q1" s="5" t="s">
        <v>16</v>
      </c>
      <c r="R1" s="5" t="s">
        <v>17</v>
      </c>
    </row>
    <row r="2" spans="1:22" s="18" customFormat="1" ht="31.5">
      <c r="A2" s="68">
        <v>1</v>
      </c>
      <c r="B2" s="9" t="s">
        <v>18</v>
      </c>
      <c r="C2" s="9">
        <v>2360671</v>
      </c>
      <c r="D2" s="9" t="s">
        <v>19</v>
      </c>
      <c r="E2" s="9" t="s">
        <v>20</v>
      </c>
      <c r="F2" s="13" t="s">
        <v>21</v>
      </c>
      <c r="G2" s="62" t="s">
        <v>22</v>
      </c>
      <c r="H2" s="9" t="s">
        <v>23</v>
      </c>
      <c r="I2" s="9" t="s">
        <v>24</v>
      </c>
      <c r="J2" s="14">
        <v>221315100</v>
      </c>
      <c r="K2" s="21">
        <v>342474537.87</v>
      </c>
      <c r="L2" s="62" t="s">
        <v>49</v>
      </c>
      <c r="M2" s="7" t="s">
        <v>26</v>
      </c>
      <c r="N2" s="10" t="s">
        <v>27</v>
      </c>
      <c r="O2" s="7"/>
      <c r="P2" s="7"/>
      <c r="Q2" s="7" t="s">
        <v>344</v>
      </c>
      <c r="R2" s="7"/>
      <c r="S2" s="3"/>
      <c r="T2" s="3"/>
      <c r="U2" s="3"/>
      <c r="V2" s="3"/>
    </row>
    <row r="3" spans="1:22" s="18" customFormat="1" ht="63">
      <c r="A3" s="68">
        <v>2</v>
      </c>
      <c r="B3" s="7" t="s">
        <v>28</v>
      </c>
      <c r="C3" s="7">
        <v>2176908</v>
      </c>
      <c r="D3" s="9" t="s">
        <v>19</v>
      </c>
      <c r="E3" s="9" t="s">
        <v>20</v>
      </c>
      <c r="F3" s="13" t="s">
        <v>29</v>
      </c>
      <c r="G3" s="9" t="s">
        <v>30</v>
      </c>
      <c r="H3" s="9" t="s">
        <v>31</v>
      </c>
      <c r="I3" s="9" t="s">
        <v>32</v>
      </c>
      <c r="J3" s="14">
        <v>98995639</v>
      </c>
      <c r="K3" s="21">
        <v>158655477.75999999</v>
      </c>
      <c r="L3" s="9" t="s">
        <v>33</v>
      </c>
      <c r="M3" s="7" t="s">
        <v>26</v>
      </c>
      <c r="N3" s="10" t="s">
        <v>34</v>
      </c>
      <c r="O3" s="7"/>
      <c r="P3" s="7" t="s">
        <v>345</v>
      </c>
      <c r="Q3" s="7" t="s">
        <v>344</v>
      </c>
      <c r="R3" s="7"/>
      <c r="S3" s="3"/>
      <c r="T3" s="3"/>
      <c r="U3" s="3"/>
      <c r="V3" s="3"/>
    </row>
    <row r="4" spans="1:22" s="18" customFormat="1" ht="123" customHeight="1">
      <c r="A4" s="68">
        <v>3</v>
      </c>
      <c r="B4" s="51" t="s">
        <v>35</v>
      </c>
      <c r="C4" s="7">
        <v>2178448</v>
      </c>
      <c r="D4" s="7" t="s">
        <v>36</v>
      </c>
      <c r="E4" s="9" t="s">
        <v>20</v>
      </c>
      <c r="F4" s="5" t="s">
        <v>29</v>
      </c>
      <c r="G4" s="7" t="s">
        <v>37</v>
      </c>
      <c r="H4" s="9" t="s">
        <v>23</v>
      </c>
      <c r="I4" s="7" t="s">
        <v>38</v>
      </c>
      <c r="J4" s="8">
        <v>76429667</v>
      </c>
      <c r="K4" s="21">
        <v>114587113.31999999</v>
      </c>
      <c r="L4" s="59" t="s">
        <v>49</v>
      </c>
      <c r="M4" s="7" t="s">
        <v>26</v>
      </c>
      <c r="N4" s="10" t="s">
        <v>34</v>
      </c>
      <c r="O4" s="7"/>
      <c r="P4" s="7"/>
      <c r="Q4" s="7" t="s">
        <v>344</v>
      </c>
      <c r="R4" s="7"/>
      <c r="S4" s="3"/>
      <c r="T4" s="3"/>
      <c r="U4" s="3"/>
      <c r="V4" s="3"/>
    </row>
    <row r="5" spans="1:22" s="18" customFormat="1" ht="72" customHeight="1">
      <c r="A5" s="68">
        <v>4</v>
      </c>
      <c r="B5" s="6" t="s">
        <v>39</v>
      </c>
      <c r="C5" s="7">
        <v>2361962</v>
      </c>
      <c r="D5" s="7" t="s">
        <v>40</v>
      </c>
      <c r="E5" s="9" t="s">
        <v>41</v>
      </c>
      <c r="F5" s="5" t="s">
        <v>21</v>
      </c>
      <c r="G5" s="7" t="s">
        <v>42</v>
      </c>
      <c r="H5" s="7" t="s">
        <v>23</v>
      </c>
      <c r="I5" s="7" t="s">
        <v>43</v>
      </c>
      <c r="J5" s="8">
        <v>169667317</v>
      </c>
      <c r="K5" s="21">
        <v>245127850.18000001</v>
      </c>
      <c r="L5" s="59" t="s">
        <v>322</v>
      </c>
      <c r="M5" s="7" t="s">
        <v>26</v>
      </c>
      <c r="N5" s="10" t="s">
        <v>34</v>
      </c>
      <c r="O5" s="7"/>
      <c r="P5" s="7" t="s">
        <v>323</v>
      </c>
      <c r="Q5" s="7" t="s">
        <v>344</v>
      </c>
      <c r="R5" s="7"/>
      <c r="S5" s="3"/>
      <c r="T5" s="3"/>
      <c r="U5" s="3"/>
      <c r="V5" s="3"/>
    </row>
    <row r="6" spans="1:22" s="18" customFormat="1" ht="74.25" customHeight="1">
      <c r="A6" s="68">
        <v>5</v>
      </c>
      <c r="B6" s="7" t="s">
        <v>44</v>
      </c>
      <c r="C6" s="7">
        <v>2351850</v>
      </c>
      <c r="D6" s="7" t="s">
        <v>45</v>
      </c>
      <c r="E6" s="7" t="s">
        <v>41</v>
      </c>
      <c r="F6" s="5" t="s">
        <v>29</v>
      </c>
      <c r="G6" s="7" t="s">
        <v>46</v>
      </c>
      <c r="H6" s="7" t="s">
        <v>23</v>
      </c>
      <c r="I6" s="7" t="s">
        <v>47</v>
      </c>
      <c r="J6" s="7" t="s">
        <v>48</v>
      </c>
      <c r="K6" s="21">
        <v>13721170.359999999</v>
      </c>
      <c r="L6" s="7" t="s">
        <v>49</v>
      </c>
      <c r="M6" s="7" t="s">
        <v>26</v>
      </c>
      <c r="N6" s="10" t="s">
        <v>27</v>
      </c>
      <c r="O6" s="7"/>
      <c r="P6" s="7"/>
      <c r="Q6" s="7" t="s">
        <v>344</v>
      </c>
      <c r="R6" s="7"/>
      <c r="S6" s="3"/>
      <c r="T6" s="3"/>
      <c r="U6" s="3"/>
      <c r="V6" s="3"/>
    </row>
    <row r="7" spans="1:22" s="19" customFormat="1" ht="73.5">
      <c r="A7" s="68">
        <v>6</v>
      </c>
      <c r="B7" s="7" t="s">
        <v>50</v>
      </c>
      <c r="C7" s="7">
        <v>562464</v>
      </c>
      <c r="D7" s="7" t="s">
        <v>51</v>
      </c>
      <c r="E7" s="7" t="s">
        <v>52</v>
      </c>
      <c r="F7" s="5" t="s">
        <v>53</v>
      </c>
      <c r="G7" s="7" t="s">
        <v>54</v>
      </c>
      <c r="H7" s="7" t="s">
        <v>23</v>
      </c>
      <c r="I7" s="7" t="s">
        <v>55</v>
      </c>
      <c r="J7" s="22">
        <v>183513068</v>
      </c>
      <c r="K7" s="21">
        <v>357574217.87</v>
      </c>
      <c r="L7" s="59" t="s">
        <v>33</v>
      </c>
      <c r="M7" s="7" t="s">
        <v>26</v>
      </c>
      <c r="N7" s="10" t="s">
        <v>34</v>
      </c>
      <c r="O7" s="7"/>
      <c r="P7" s="59" t="s">
        <v>323</v>
      </c>
      <c r="Q7" s="7" t="s">
        <v>344</v>
      </c>
      <c r="R7" s="7"/>
      <c r="S7" s="3"/>
      <c r="T7" s="3"/>
      <c r="U7" s="3"/>
      <c r="V7" s="3"/>
    </row>
    <row r="8" spans="1:22" s="18" customFormat="1" ht="81.95" customHeight="1">
      <c r="A8" s="68">
        <v>7</v>
      </c>
      <c r="B8" s="59" t="s">
        <v>56</v>
      </c>
      <c r="C8" s="7">
        <v>1324865</v>
      </c>
      <c r="D8" s="9" t="s">
        <v>57</v>
      </c>
      <c r="E8" s="7" t="s">
        <v>52</v>
      </c>
      <c r="F8" s="5" t="s">
        <v>53</v>
      </c>
      <c r="G8" s="7" t="s">
        <v>54</v>
      </c>
      <c r="H8" s="7" t="s">
        <v>23</v>
      </c>
      <c r="I8" s="7" t="s">
        <v>58</v>
      </c>
      <c r="J8" s="22">
        <v>161267569</v>
      </c>
      <c r="K8" s="23">
        <v>259497340.75999999</v>
      </c>
      <c r="L8" s="59" t="s">
        <v>324</v>
      </c>
      <c r="M8" s="7" t="s">
        <v>26</v>
      </c>
      <c r="N8" s="10" t="s">
        <v>27</v>
      </c>
      <c r="O8" s="7"/>
      <c r="P8" s="7" t="s">
        <v>346</v>
      </c>
      <c r="Q8" s="7" t="s">
        <v>344</v>
      </c>
      <c r="R8" s="7"/>
      <c r="S8" s="3"/>
      <c r="T8" s="3"/>
      <c r="U8" s="3"/>
      <c r="V8" s="3"/>
    </row>
    <row r="9" spans="1:22" s="75" customFormat="1" ht="31.5">
      <c r="A9" s="68">
        <v>8</v>
      </c>
      <c r="B9" s="68" t="s">
        <v>65</v>
      </c>
      <c r="C9" s="68">
        <v>1007045</v>
      </c>
      <c r="D9" s="68" t="s">
        <v>66</v>
      </c>
      <c r="E9" s="68" t="s">
        <v>67</v>
      </c>
      <c r="F9" s="70" t="s">
        <v>29</v>
      </c>
      <c r="G9" s="68" t="s">
        <v>68</v>
      </c>
      <c r="H9" s="68" t="s">
        <v>23</v>
      </c>
      <c r="I9" s="68" t="s">
        <v>69</v>
      </c>
      <c r="J9" s="71">
        <v>13425921</v>
      </c>
      <c r="K9" s="81">
        <v>22806518.920000002</v>
      </c>
      <c r="L9" s="68" t="s">
        <v>70</v>
      </c>
      <c r="M9" s="68" t="s">
        <v>26</v>
      </c>
      <c r="N9" s="72" t="s">
        <v>71</v>
      </c>
      <c r="O9" s="68"/>
      <c r="P9" s="68"/>
      <c r="Q9" s="7" t="s">
        <v>344</v>
      </c>
      <c r="R9" s="68"/>
      <c r="S9" s="73"/>
      <c r="T9" s="74"/>
    </row>
    <row r="10" spans="1:22" s="20" customFormat="1" ht="63">
      <c r="A10" s="68">
        <f t="shared" ref="A10:A15" si="0">A9+1</f>
        <v>9</v>
      </c>
      <c r="B10" s="25" t="s">
        <v>72</v>
      </c>
      <c r="C10" s="25">
        <v>2271674</v>
      </c>
      <c r="D10" s="7" t="s">
        <v>73</v>
      </c>
      <c r="E10" s="9" t="s">
        <v>41</v>
      </c>
      <c r="F10" s="5" t="s">
        <v>29</v>
      </c>
      <c r="G10" s="25" t="s">
        <v>74</v>
      </c>
      <c r="H10" s="7" t="s">
        <v>23</v>
      </c>
      <c r="I10" s="7" t="s">
        <v>75</v>
      </c>
      <c r="J10" s="63" t="s">
        <v>325</v>
      </c>
      <c r="K10" s="23">
        <v>95011349.890000001</v>
      </c>
      <c r="L10" s="7" t="s">
        <v>49</v>
      </c>
      <c r="M10" s="7" t="s">
        <v>26</v>
      </c>
      <c r="N10" s="10" t="s">
        <v>34</v>
      </c>
      <c r="O10" s="7"/>
      <c r="P10" s="7"/>
      <c r="Q10" s="7" t="s">
        <v>344</v>
      </c>
      <c r="R10" s="7"/>
      <c r="S10" s="3"/>
      <c r="T10" s="3"/>
      <c r="U10" s="3"/>
      <c r="V10" s="3"/>
    </row>
    <row r="11" spans="1:22" s="20" customFormat="1" ht="73.5">
      <c r="A11" s="68">
        <f t="shared" si="0"/>
        <v>10</v>
      </c>
      <c r="B11" s="52" t="s">
        <v>78</v>
      </c>
      <c r="C11" s="7">
        <v>1384226</v>
      </c>
      <c r="D11" s="7" t="s">
        <v>79</v>
      </c>
      <c r="E11" s="7" t="s">
        <v>52</v>
      </c>
      <c r="F11" s="5" t="s">
        <v>53</v>
      </c>
      <c r="G11" s="7" t="s">
        <v>80</v>
      </c>
      <c r="H11" s="7" t="s">
        <v>23</v>
      </c>
      <c r="I11" s="7" t="s">
        <v>55</v>
      </c>
      <c r="J11" s="22">
        <v>654255477</v>
      </c>
      <c r="K11" s="23">
        <v>1048543312.91</v>
      </c>
      <c r="L11" s="7" t="s">
        <v>49</v>
      </c>
      <c r="M11" s="7" t="s">
        <v>81</v>
      </c>
      <c r="N11" s="10" t="s">
        <v>27</v>
      </c>
      <c r="O11" s="7"/>
      <c r="P11" s="7"/>
      <c r="Q11" s="7" t="s">
        <v>344</v>
      </c>
      <c r="R11" s="7" t="s">
        <v>59</v>
      </c>
      <c r="S11" s="3"/>
      <c r="T11" s="3"/>
      <c r="U11" s="3"/>
      <c r="V11" s="3"/>
    </row>
    <row r="12" spans="1:22" s="20" customFormat="1" ht="105">
      <c r="A12" s="68">
        <f t="shared" si="0"/>
        <v>11</v>
      </c>
      <c r="B12" s="26" t="s">
        <v>82</v>
      </c>
      <c r="C12" s="27">
        <v>2614647</v>
      </c>
      <c r="D12" s="7" t="s">
        <v>83</v>
      </c>
      <c r="E12" s="9" t="s">
        <v>84</v>
      </c>
      <c r="F12" s="5" t="s">
        <v>29</v>
      </c>
      <c r="G12" s="7" t="s">
        <v>85</v>
      </c>
      <c r="H12" s="7" t="s">
        <v>86</v>
      </c>
      <c r="I12" s="7" t="s">
        <v>87</v>
      </c>
      <c r="J12" s="28" t="s">
        <v>88</v>
      </c>
      <c r="K12" s="29" t="s">
        <v>89</v>
      </c>
      <c r="L12" s="7" t="s">
        <v>90</v>
      </c>
      <c r="M12" s="7" t="s">
        <v>26</v>
      </c>
      <c r="N12" s="10" t="s">
        <v>27</v>
      </c>
      <c r="O12" s="7"/>
      <c r="P12" s="7"/>
      <c r="Q12" s="7" t="s">
        <v>344</v>
      </c>
      <c r="R12" s="7"/>
      <c r="S12" s="3"/>
      <c r="T12" s="3"/>
      <c r="U12" s="3"/>
      <c r="V12" s="3"/>
    </row>
    <row r="13" spans="1:22" s="20" customFormat="1" ht="63">
      <c r="A13" s="68">
        <f t="shared" si="0"/>
        <v>12</v>
      </c>
      <c r="B13" s="25" t="s">
        <v>91</v>
      </c>
      <c r="C13" s="25">
        <v>2576139</v>
      </c>
      <c r="D13" s="7" t="s">
        <v>92</v>
      </c>
      <c r="E13" s="7" t="s">
        <v>41</v>
      </c>
      <c r="F13" s="5" t="s">
        <v>29</v>
      </c>
      <c r="G13" s="7" t="s">
        <v>93</v>
      </c>
      <c r="H13" s="7" t="s">
        <v>23</v>
      </c>
      <c r="I13" s="7" t="s">
        <v>94</v>
      </c>
      <c r="J13" s="30">
        <v>346841424</v>
      </c>
      <c r="K13" s="21">
        <v>386537866.83999997</v>
      </c>
      <c r="L13" s="7" t="s">
        <v>348</v>
      </c>
      <c r="M13" s="7" t="s">
        <v>26</v>
      </c>
      <c r="N13" s="10" t="s">
        <v>34</v>
      </c>
      <c r="O13" s="7"/>
      <c r="P13" s="7" t="s">
        <v>349</v>
      </c>
      <c r="Q13" s="7" t="s">
        <v>344</v>
      </c>
      <c r="R13" s="7"/>
      <c r="S13" s="3"/>
      <c r="T13" s="3"/>
      <c r="U13" s="3"/>
      <c r="V13" s="3"/>
    </row>
    <row r="14" spans="1:22" s="75" customFormat="1" ht="52.5">
      <c r="A14" s="68">
        <f t="shared" si="0"/>
        <v>13</v>
      </c>
      <c r="B14" s="82" t="s">
        <v>95</v>
      </c>
      <c r="C14" s="83">
        <v>2612082</v>
      </c>
      <c r="D14" s="68" t="s">
        <v>96</v>
      </c>
      <c r="E14" s="68" t="s">
        <v>97</v>
      </c>
      <c r="F14" s="76" t="s">
        <v>29</v>
      </c>
      <c r="G14" s="68" t="s">
        <v>98</v>
      </c>
      <c r="H14" s="68" t="s">
        <v>23</v>
      </c>
      <c r="I14" s="68" t="s">
        <v>99</v>
      </c>
      <c r="J14" s="84">
        <v>130000000</v>
      </c>
      <c r="K14" s="85">
        <v>175090500</v>
      </c>
      <c r="L14" s="68" t="s">
        <v>33</v>
      </c>
      <c r="M14" s="68" t="s">
        <v>26</v>
      </c>
      <c r="N14" s="86" t="s">
        <v>34</v>
      </c>
      <c r="O14" s="68"/>
      <c r="P14" s="68" t="s">
        <v>350</v>
      </c>
      <c r="Q14" s="68" t="s">
        <v>344</v>
      </c>
      <c r="R14" s="68"/>
    </row>
    <row r="15" spans="1:22" s="20" customFormat="1" ht="157.5" customHeight="1">
      <c r="A15" s="68">
        <f t="shared" si="0"/>
        <v>14</v>
      </c>
      <c r="B15" s="7" t="s">
        <v>100</v>
      </c>
      <c r="C15" s="7">
        <v>1072587</v>
      </c>
      <c r="D15" s="7" t="s">
        <v>101</v>
      </c>
      <c r="E15" s="7" t="s">
        <v>67</v>
      </c>
      <c r="F15" s="13" t="s">
        <v>29</v>
      </c>
      <c r="G15" s="7" t="s">
        <v>102</v>
      </c>
      <c r="H15" s="7" t="s">
        <v>23</v>
      </c>
      <c r="I15" s="7" t="s">
        <v>103</v>
      </c>
      <c r="J15" s="33">
        <v>228552000</v>
      </c>
      <c r="K15" s="21">
        <v>379159786.83999997</v>
      </c>
      <c r="L15" s="7" t="s">
        <v>104</v>
      </c>
      <c r="M15" s="7" t="s">
        <v>81</v>
      </c>
      <c r="N15" s="10" t="s">
        <v>71</v>
      </c>
      <c r="O15" s="7"/>
      <c r="P15" s="7" t="s">
        <v>351</v>
      </c>
      <c r="Q15" s="68" t="s">
        <v>344</v>
      </c>
      <c r="R15" s="7"/>
      <c r="S15" s="3"/>
      <c r="T15" s="3"/>
      <c r="U15" s="3"/>
      <c r="V15" s="3"/>
    </row>
    <row r="16" spans="1:22" s="20" customFormat="1" ht="52.5">
      <c r="A16" s="68">
        <f t="shared" ref="A16:A49" si="1">A15+1</f>
        <v>15</v>
      </c>
      <c r="B16" s="7" t="s">
        <v>105</v>
      </c>
      <c r="C16" s="7">
        <v>2176884</v>
      </c>
      <c r="D16" s="7" t="s">
        <v>106</v>
      </c>
      <c r="E16" s="7" t="s">
        <v>67</v>
      </c>
      <c r="F16" s="13" t="s">
        <v>29</v>
      </c>
      <c r="G16" s="7" t="s">
        <v>107</v>
      </c>
      <c r="H16" s="7" t="s">
        <v>23</v>
      </c>
      <c r="I16" s="7" t="s">
        <v>69</v>
      </c>
      <c r="J16" s="34">
        <v>70000000</v>
      </c>
      <c r="K16" s="23">
        <v>120126214.58</v>
      </c>
      <c r="L16" s="7" t="s">
        <v>49</v>
      </c>
      <c r="M16" s="7" t="s">
        <v>26</v>
      </c>
      <c r="N16" s="10" t="s">
        <v>34</v>
      </c>
      <c r="O16" s="7"/>
      <c r="P16" s="7"/>
      <c r="Q16" s="68" t="s">
        <v>344</v>
      </c>
      <c r="R16" s="7"/>
      <c r="S16" s="3"/>
      <c r="T16" s="3"/>
      <c r="U16" s="3"/>
      <c r="V16" s="3"/>
    </row>
    <row r="17" spans="1:22" s="20" customFormat="1" ht="52.5">
      <c r="A17" s="68">
        <f t="shared" si="1"/>
        <v>16</v>
      </c>
      <c r="B17" s="7" t="s">
        <v>108</v>
      </c>
      <c r="C17" s="7">
        <v>955942</v>
      </c>
      <c r="D17" s="7" t="s">
        <v>109</v>
      </c>
      <c r="E17" s="7" t="s">
        <v>110</v>
      </c>
      <c r="F17" s="13" t="s">
        <v>29</v>
      </c>
      <c r="G17" s="7" t="s">
        <v>111</v>
      </c>
      <c r="H17" s="9" t="s">
        <v>23</v>
      </c>
      <c r="I17" s="7" t="s">
        <v>112</v>
      </c>
      <c r="J17" s="7" t="s">
        <v>113</v>
      </c>
      <c r="K17" s="35" t="s">
        <v>89</v>
      </c>
      <c r="L17" s="9" t="s">
        <v>114</v>
      </c>
      <c r="M17" s="7" t="s">
        <v>26</v>
      </c>
      <c r="N17" s="10" t="s">
        <v>34</v>
      </c>
      <c r="O17" s="7"/>
      <c r="P17" s="7"/>
      <c r="Q17" s="68" t="s">
        <v>344</v>
      </c>
      <c r="R17" s="7"/>
      <c r="S17" s="3"/>
      <c r="T17" s="3"/>
      <c r="U17" s="3"/>
      <c r="V17" s="3"/>
    </row>
    <row r="18" spans="1:22" s="20" customFormat="1" ht="159.75" customHeight="1">
      <c r="A18" s="68">
        <f t="shared" si="1"/>
        <v>17</v>
      </c>
      <c r="B18" s="62" t="s">
        <v>120</v>
      </c>
      <c r="C18" s="9">
        <v>1262869</v>
      </c>
      <c r="D18" s="9" t="s">
        <v>121</v>
      </c>
      <c r="E18" s="9" t="s">
        <v>20</v>
      </c>
      <c r="F18" s="13" t="s">
        <v>29</v>
      </c>
      <c r="G18" s="9" t="s">
        <v>122</v>
      </c>
      <c r="H18" s="9" t="s">
        <v>23</v>
      </c>
      <c r="I18" s="9" t="s">
        <v>123</v>
      </c>
      <c r="J18" s="62" t="s">
        <v>326</v>
      </c>
      <c r="K18" s="23">
        <v>22832064.780000001</v>
      </c>
      <c r="L18" s="62" t="s">
        <v>33</v>
      </c>
      <c r="M18" s="7" t="s">
        <v>26</v>
      </c>
      <c r="N18" s="10" t="s">
        <v>34</v>
      </c>
      <c r="O18" s="7"/>
      <c r="P18" s="7"/>
      <c r="Q18" s="68" t="s">
        <v>344</v>
      </c>
      <c r="R18" s="7" t="s">
        <v>124</v>
      </c>
      <c r="S18" s="3"/>
      <c r="T18" s="3"/>
      <c r="U18" s="3"/>
      <c r="V18" s="3"/>
    </row>
    <row r="19" spans="1:22" s="20" customFormat="1" ht="73.5">
      <c r="A19" s="68">
        <f t="shared" si="1"/>
        <v>18</v>
      </c>
      <c r="B19" s="9" t="s">
        <v>125</v>
      </c>
      <c r="C19" s="9">
        <v>1223742</v>
      </c>
      <c r="D19" s="9" t="s">
        <v>126</v>
      </c>
      <c r="E19" s="9" t="s">
        <v>20</v>
      </c>
      <c r="F19" s="13" t="s">
        <v>29</v>
      </c>
      <c r="G19" s="9" t="s">
        <v>338</v>
      </c>
      <c r="H19" s="9" t="s">
        <v>23</v>
      </c>
      <c r="I19" s="9" t="s">
        <v>127</v>
      </c>
      <c r="J19" s="14">
        <v>1671935600</v>
      </c>
      <c r="K19" s="23">
        <v>3583900787.52</v>
      </c>
      <c r="L19" s="9" t="s">
        <v>352</v>
      </c>
      <c r="M19" s="7" t="s">
        <v>26</v>
      </c>
      <c r="N19" s="10" t="s">
        <v>34</v>
      </c>
      <c r="O19" s="7"/>
      <c r="P19" s="7"/>
      <c r="Q19" s="68" t="s">
        <v>344</v>
      </c>
      <c r="R19" s="7"/>
      <c r="S19" s="3"/>
      <c r="T19" s="3"/>
      <c r="U19" s="3"/>
      <c r="V19" s="3"/>
    </row>
    <row r="20" spans="1:22" s="20" customFormat="1" ht="126">
      <c r="A20" s="68">
        <f t="shared" si="1"/>
        <v>19</v>
      </c>
      <c r="B20" s="9" t="s">
        <v>128</v>
      </c>
      <c r="C20" s="9">
        <v>2053121</v>
      </c>
      <c r="D20" s="9" t="s">
        <v>129</v>
      </c>
      <c r="E20" s="9" t="s">
        <v>130</v>
      </c>
      <c r="F20" s="13" t="s">
        <v>29</v>
      </c>
      <c r="G20" s="9" t="s">
        <v>131</v>
      </c>
      <c r="H20" s="9" t="s">
        <v>23</v>
      </c>
      <c r="I20" s="9" t="s">
        <v>132</v>
      </c>
      <c r="J20" s="14">
        <v>15000000</v>
      </c>
      <c r="K20" s="23">
        <v>23586391.57</v>
      </c>
      <c r="L20" s="7" t="s">
        <v>33</v>
      </c>
      <c r="M20" s="7" t="s">
        <v>26</v>
      </c>
      <c r="N20" s="10" t="s">
        <v>34</v>
      </c>
      <c r="O20" s="7"/>
      <c r="P20" s="7" t="s">
        <v>351</v>
      </c>
      <c r="Q20" s="68" t="s">
        <v>353</v>
      </c>
      <c r="R20" s="7"/>
      <c r="S20" s="3"/>
      <c r="T20" s="3"/>
      <c r="U20" s="3"/>
      <c r="V20" s="3"/>
    </row>
    <row r="21" spans="1:22" s="19" customFormat="1" ht="84.75" customHeight="1">
      <c r="A21" s="68">
        <f t="shared" si="1"/>
        <v>20</v>
      </c>
      <c r="B21" s="9" t="s">
        <v>133</v>
      </c>
      <c r="C21" s="9">
        <v>2035632</v>
      </c>
      <c r="D21" s="9" t="s">
        <v>126</v>
      </c>
      <c r="E21" s="9" t="s">
        <v>20</v>
      </c>
      <c r="F21" s="13" t="s">
        <v>29</v>
      </c>
      <c r="G21" s="9" t="s">
        <v>134</v>
      </c>
      <c r="H21" s="9" t="s">
        <v>23</v>
      </c>
      <c r="I21" s="9" t="s">
        <v>135</v>
      </c>
      <c r="J21" s="9">
        <v>141807452</v>
      </c>
      <c r="K21" s="23">
        <v>223951457.25999999</v>
      </c>
      <c r="L21" s="9" t="s">
        <v>49</v>
      </c>
      <c r="M21" s="7" t="s">
        <v>26</v>
      </c>
      <c r="N21" s="10" t="s">
        <v>34</v>
      </c>
      <c r="O21" s="7"/>
      <c r="P21" s="7"/>
      <c r="Q21" s="68" t="s">
        <v>353</v>
      </c>
      <c r="R21" s="7"/>
      <c r="S21" s="3"/>
      <c r="T21" s="3"/>
      <c r="U21" s="3"/>
      <c r="V21" s="3"/>
    </row>
    <row r="22" spans="1:22" s="19" customFormat="1" ht="73.5">
      <c r="A22" s="68">
        <v>21</v>
      </c>
      <c r="B22" s="9" t="s">
        <v>139</v>
      </c>
      <c r="C22" s="9">
        <v>2053089</v>
      </c>
      <c r="D22" s="9" t="s">
        <v>140</v>
      </c>
      <c r="E22" s="9" t="s">
        <v>20</v>
      </c>
      <c r="F22" s="13" t="s">
        <v>29</v>
      </c>
      <c r="G22" s="9" t="s">
        <v>141</v>
      </c>
      <c r="H22" s="9" t="s">
        <v>118</v>
      </c>
      <c r="I22" s="9" t="s">
        <v>142</v>
      </c>
      <c r="J22" s="9">
        <v>4848628</v>
      </c>
      <c r="K22" s="87">
        <v>7770659.3899999997</v>
      </c>
      <c r="L22" s="9" t="s">
        <v>143</v>
      </c>
      <c r="M22" s="7" t="s">
        <v>26</v>
      </c>
      <c r="N22" s="10" t="s">
        <v>34</v>
      </c>
      <c r="O22" s="7"/>
      <c r="P22" s="7"/>
      <c r="Q22" s="68" t="s">
        <v>353</v>
      </c>
      <c r="R22" s="7"/>
      <c r="S22" s="3"/>
      <c r="T22" s="3"/>
      <c r="U22" s="3"/>
      <c r="V22" s="3"/>
    </row>
    <row r="23" spans="1:22" s="19" customFormat="1" ht="138" customHeight="1">
      <c r="A23" s="68">
        <f t="shared" si="1"/>
        <v>22</v>
      </c>
      <c r="B23" s="9" t="s">
        <v>144</v>
      </c>
      <c r="C23" s="9">
        <v>2639279</v>
      </c>
      <c r="D23" s="9" t="s">
        <v>145</v>
      </c>
      <c r="E23" s="9" t="s">
        <v>146</v>
      </c>
      <c r="F23" s="13" t="s">
        <v>147</v>
      </c>
      <c r="G23" s="9" t="s">
        <v>148</v>
      </c>
      <c r="H23" s="9" t="s">
        <v>31</v>
      </c>
      <c r="I23" s="9" t="s">
        <v>149</v>
      </c>
      <c r="J23" s="22">
        <v>154440000</v>
      </c>
      <c r="K23" s="21">
        <v>394677356.47000003</v>
      </c>
      <c r="L23" s="9" t="s">
        <v>150</v>
      </c>
      <c r="M23" s="9" t="s">
        <v>26</v>
      </c>
      <c r="N23" s="10" t="s">
        <v>34</v>
      </c>
      <c r="O23" s="7"/>
      <c r="P23" s="7"/>
      <c r="Q23" s="68" t="s">
        <v>353</v>
      </c>
      <c r="R23" s="7" t="s">
        <v>151</v>
      </c>
      <c r="S23" s="3" t="s">
        <v>152</v>
      </c>
      <c r="T23" s="3"/>
      <c r="U23" s="3"/>
      <c r="V23" s="3"/>
    </row>
    <row r="24" spans="1:22" s="19" customFormat="1" ht="39" customHeight="1">
      <c r="A24" s="68">
        <f t="shared" si="1"/>
        <v>23</v>
      </c>
      <c r="B24" s="7" t="s">
        <v>153</v>
      </c>
      <c r="C24" s="7">
        <v>2361931</v>
      </c>
      <c r="D24" s="9" t="s">
        <v>154</v>
      </c>
      <c r="E24" s="9" t="s">
        <v>41</v>
      </c>
      <c r="F24" s="5" t="s">
        <v>155</v>
      </c>
      <c r="G24" s="7" t="s">
        <v>156</v>
      </c>
      <c r="H24" s="7" t="s">
        <v>23</v>
      </c>
      <c r="I24" s="7" t="s">
        <v>157</v>
      </c>
      <c r="J24" s="7">
        <v>60000000</v>
      </c>
      <c r="K24" s="24">
        <v>80769962.200000003</v>
      </c>
      <c r="L24" s="59" t="s">
        <v>49</v>
      </c>
      <c r="M24" s="7" t="s">
        <v>26</v>
      </c>
      <c r="N24" s="10" t="s">
        <v>34</v>
      </c>
      <c r="O24" s="7"/>
      <c r="P24" s="7"/>
      <c r="Q24" s="68" t="s">
        <v>353</v>
      </c>
      <c r="R24" s="7"/>
      <c r="S24" s="3"/>
      <c r="T24" s="3"/>
      <c r="U24" s="3"/>
      <c r="V24" s="3"/>
    </row>
    <row r="25" spans="1:22" s="19" customFormat="1" ht="125.25" customHeight="1">
      <c r="A25" s="68">
        <f t="shared" si="1"/>
        <v>24</v>
      </c>
      <c r="B25" s="7" t="s">
        <v>158</v>
      </c>
      <c r="C25" s="7">
        <v>2371401</v>
      </c>
      <c r="D25" s="7" t="s">
        <v>159</v>
      </c>
      <c r="E25" s="7" t="s">
        <v>41</v>
      </c>
      <c r="F25" s="5" t="s">
        <v>155</v>
      </c>
      <c r="G25" s="7" t="s">
        <v>160</v>
      </c>
      <c r="H25" s="7" t="s">
        <v>23</v>
      </c>
      <c r="I25" s="7" t="s">
        <v>161</v>
      </c>
      <c r="J25" s="7" t="s">
        <v>355</v>
      </c>
      <c r="K25" s="23">
        <v>35018100</v>
      </c>
      <c r="L25" s="59" t="s">
        <v>322</v>
      </c>
      <c r="M25" s="7" t="s">
        <v>26</v>
      </c>
      <c r="N25" s="10" t="s">
        <v>34</v>
      </c>
      <c r="O25" s="7"/>
      <c r="P25" s="7"/>
      <c r="Q25" s="68" t="s">
        <v>353</v>
      </c>
      <c r="R25" s="7" t="s">
        <v>162</v>
      </c>
      <c r="S25" s="3"/>
      <c r="T25" s="3"/>
      <c r="U25" s="3"/>
      <c r="V25" s="3"/>
    </row>
    <row r="26" spans="1:22" s="19" customFormat="1" ht="52.5">
      <c r="A26" s="68">
        <f t="shared" si="1"/>
        <v>25</v>
      </c>
      <c r="B26" s="7" t="s">
        <v>163</v>
      </c>
      <c r="C26" s="7">
        <v>2599142</v>
      </c>
      <c r="D26" s="7" t="s">
        <v>164</v>
      </c>
      <c r="E26" s="7" t="s">
        <v>146</v>
      </c>
      <c r="F26" s="5" t="s">
        <v>155</v>
      </c>
      <c r="G26" s="7" t="s">
        <v>165</v>
      </c>
      <c r="H26" s="59" t="s">
        <v>23</v>
      </c>
      <c r="I26" s="7" t="s">
        <v>166</v>
      </c>
      <c r="J26" s="36">
        <v>1079193986</v>
      </c>
      <c r="K26" s="31">
        <v>1198946205.21</v>
      </c>
      <c r="L26" s="59" t="s">
        <v>327</v>
      </c>
      <c r="M26" s="7" t="s">
        <v>26</v>
      </c>
      <c r="N26" s="64" t="s">
        <v>27</v>
      </c>
      <c r="O26" s="59" t="s">
        <v>328</v>
      </c>
      <c r="P26" s="7"/>
      <c r="Q26" s="68" t="s">
        <v>353</v>
      </c>
      <c r="R26" s="7"/>
      <c r="S26" s="3"/>
      <c r="T26" s="3"/>
      <c r="U26" s="3"/>
      <c r="V26" s="3"/>
    </row>
    <row r="27" spans="1:22" s="19" customFormat="1" ht="214.5" customHeight="1">
      <c r="A27" s="68">
        <f t="shared" si="1"/>
        <v>26</v>
      </c>
      <c r="B27" s="7" t="s">
        <v>167</v>
      </c>
      <c r="C27" s="7">
        <v>2609123</v>
      </c>
      <c r="D27" s="7" t="s">
        <v>168</v>
      </c>
      <c r="E27" s="7" t="s">
        <v>169</v>
      </c>
      <c r="F27" s="5" t="s">
        <v>155</v>
      </c>
      <c r="G27" s="7" t="s">
        <v>170</v>
      </c>
      <c r="H27" s="7" t="s">
        <v>23</v>
      </c>
      <c r="I27" s="7" t="s">
        <v>171</v>
      </c>
      <c r="J27" s="8">
        <v>171206150</v>
      </c>
      <c r="K27" s="23">
        <v>250659990.50999999</v>
      </c>
      <c r="L27" s="7" t="s">
        <v>114</v>
      </c>
      <c r="M27" s="7" t="s">
        <v>26</v>
      </c>
      <c r="N27" s="32" t="s">
        <v>27</v>
      </c>
      <c r="O27" s="7"/>
      <c r="P27" s="7"/>
      <c r="Q27" s="68" t="s">
        <v>353</v>
      </c>
      <c r="R27" s="7" t="s">
        <v>172</v>
      </c>
      <c r="S27" s="3" t="s">
        <v>173</v>
      </c>
      <c r="T27" s="3"/>
      <c r="U27" s="3"/>
      <c r="V27" s="3"/>
    </row>
    <row r="28" spans="1:22" s="19" customFormat="1" ht="83.25" customHeight="1">
      <c r="A28" s="68">
        <f t="shared" si="1"/>
        <v>27</v>
      </c>
      <c r="B28" s="7" t="s">
        <v>174</v>
      </c>
      <c r="C28" s="7">
        <v>2609162</v>
      </c>
      <c r="D28" s="7" t="s">
        <v>175</v>
      </c>
      <c r="E28" s="7" t="s">
        <v>176</v>
      </c>
      <c r="F28" s="5" t="s">
        <v>53</v>
      </c>
      <c r="G28" s="7" t="s">
        <v>177</v>
      </c>
      <c r="H28" s="7" t="s">
        <v>23</v>
      </c>
      <c r="I28" s="7" t="s">
        <v>178</v>
      </c>
      <c r="J28" s="8">
        <v>97158248</v>
      </c>
      <c r="K28" s="23">
        <v>156338358.33000001</v>
      </c>
      <c r="L28" s="7" t="s">
        <v>33</v>
      </c>
      <c r="M28" s="7" t="s">
        <v>26</v>
      </c>
      <c r="N28" s="10" t="s">
        <v>27</v>
      </c>
      <c r="O28" s="7"/>
      <c r="P28" s="7"/>
      <c r="Q28" s="68" t="s">
        <v>353</v>
      </c>
      <c r="R28" s="7"/>
      <c r="S28" s="3"/>
      <c r="T28" s="3"/>
      <c r="U28" s="3"/>
      <c r="V28" s="3"/>
    </row>
    <row r="29" spans="1:22" s="75" customFormat="1" ht="42">
      <c r="A29" s="68">
        <f t="shared" si="1"/>
        <v>28</v>
      </c>
      <c r="B29" s="92" t="s">
        <v>183</v>
      </c>
      <c r="C29" s="68">
        <v>2608480</v>
      </c>
      <c r="D29" s="68" t="s">
        <v>184</v>
      </c>
      <c r="E29" s="68" t="s">
        <v>185</v>
      </c>
      <c r="F29" s="76" t="s">
        <v>29</v>
      </c>
      <c r="G29" s="68" t="s">
        <v>186</v>
      </c>
      <c r="H29" s="69" t="s">
        <v>23</v>
      </c>
      <c r="I29" s="68" t="s">
        <v>187</v>
      </c>
      <c r="J29" s="68" t="s">
        <v>188</v>
      </c>
      <c r="K29" s="93" t="s">
        <v>188</v>
      </c>
      <c r="L29" s="68" t="s">
        <v>357</v>
      </c>
      <c r="M29" s="68" t="s">
        <v>26</v>
      </c>
      <c r="N29" s="72" t="s">
        <v>34</v>
      </c>
      <c r="O29" s="68"/>
      <c r="P29" s="68"/>
      <c r="Q29" s="68" t="s">
        <v>353</v>
      </c>
      <c r="R29" s="68"/>
      <c r="S29" s="75" t="s">
        <v>356</v>
      </c>
    </row>
    <row r="30" spans="1:22" s="19" customFormat="1" ht="241.5">
      <c r="A30" s="68">
        <f t="shared" si="1"/>
        <v>29</v>
      </c>
      <c r="B30" s="52" t="s">
        <v>189</v>
      </c>
      <c r="C30" s="7">
        <v>2709263</v>
      </c>
      <c r="D30" s="7" t="s">
        <v>190</v>
      </c>
      <c r="E30" s="7" t="s">
        <v>52</v>
      </c>
      <c r="F30" s="5" t="s">
        <v>53</v>
      </c>
      <c r="G30" s="15" t="s">
        <v>191</v>
      </c>
      <c r="H30" s="7" t="s">
        <v>23</v>
      </c>
      <c r="I30" s="7" t="s">
        <v>192</v>
      </c>
      <c r="J30" s="38">
        <v>63991251</v>
      </c>
      <c r="K30" s="38">
        <v>67151502.540000007</v>
      </c>
      <c r="L30" s="7" t="s">
        <v>49</v>
      </c>
      <c r="M30" s="7" t="s">
        <v>26</v>
      </c>
      <c r="N30" s="10" t="s">
        <v>34</v>
      </c>
      <c r="O30" s="7"/>
      <c r="P30" s="7"/>
      <c r="Q30" s="68" t="s">
        <v>353</v>
      </c>
      <c r="R30" s="7"/>
      <c r="S30" s="3"/>
      <c r="T30" s="3"/>
      <c r="U30" s="3"/>
      <c r="V30" s="3"/>
    </row>
    <row r="31" spans="1:22" s="19" customFormat="1" ht="115.5">
      <c r="A31" s="68">
        <f t="shared" si="1"/>
        <v>30</v>
      </c>
      <c r="B31" s="53" t="s">
        <v>193</v>
      </c>
      <c r="C31" s="7">
        <v>2655702</v>
      </c>
      <c r="D31" s="7" t="s">
        <v>194</v>
      </c>
      <c r="E31" s="7" t="s">
        <v>195</v>
      </c>
      <c r="F31" s="5" t="s">
        <v>29</v>
      </c>
      <c r="G31" s="7" t="s">
        <v>196</v>
      </c>
      <c r="H31" s="59" t="s">
        <v>23</v>
      </c>
      <c r="I31" s="7" t="s">
        <v>197</v>
      </c>
      <c r="J31" s="39" t="s">
        <v>198</v>
      </c>
      <c r="K31" s="31">
        <v>35938150.170000002</v>
      </c>
      <c r="L31" s="59" t="s">
        <v>25</v>
      </c>
      <c r="M31" s="7" t="s">
        <v>26</v>
      </c>
      <c r="N31" s="32" t="s">
        <v>71</v>
      </c>
      <c r="O31" s="7"/>
      <c r="P31" s="7"/>
      <c r="Q31" s="7" t="s">
        <v>358</v>
      </c>
      <c r="R31" s="7"/>
      <c r="S31" s="3"/>
      <c r="T31" s="3"/>
      <c r="U31" s="3"/>
      <c r="V31" s="3"/>
    </row>
    <row r="32" spans="1:22" s="19" customFormat="1" ht="262.5">
      <c r="A32" s="68">
        <f t="shared" si="1"/>
        <v>31</v>
      </c>
      <c r="B32" s="59" t="s">
        <v>199</v>
      </c>
      <c r="C32" s="7">
        <v>2560754</v>
      </c>
      <c r="D32" s="7" t="s">
        <v>200</v>
      </c>
      <c r="E32" s="7" t="s">
        <v>201</v>
      </c>
      <c r="F32" s="5" t="s">
        <v>29</v>
      </c>
      <c r="G32" s="7" t="s">
        <v>202</v>
      </c>
      <c r="H32" s="7" t="s">
        <v>23</v>
      </c>
      <c r="I32" s="7" t="s">
        <v>203</v>
      </c>
      <c r="J32" s="8" t="s">
        <v>188</v>
      </c>
      <c r="K32" s="23" t="s">
        <v>188</v>
      </c>
      <c r="L32" s="7" t="s">
        <v>49</v>
      </c>
      <c r="M32" s="7" t="s">
        <v>26</v>
      </c>
      <c r="N32" s="10" t="s">
        <v>71</v>
      </c>
      <c r="O32" s="7"/>
      <c r="P32" s="7"/>
      <c r="Q32" s="7" t="s">
        <v>358</v>
      </c>
      <c r="R32" s="7" t="s">
        <v>59</v>
      </c>
      <c r="S32" s="3"/>
      <c r="T32" s="3"/>
      <c r="U32" s="3"/>
      <c r="V32" s="3"/>
    </row>
    <row r="33" spans="1:22" s="19" customFormat="1" ht="220.5">
      <c r="A33" s="68">
        <f t="shared" si="1"/>
        <v>32</v>
      </c>
      <c r="B33" s="7" t="s">
        <v>204</v>
      </c>
      <c r="C33" s="6">
        <v>2631973</v>
      </c>
      <c r="D33" s="6" t="s">
        <v>175</v>
      </c>
      <c r="E33" s="7" t="s">
        <v>195</v>
      </c>
      <c r="F33" s="4" t="s">
        <v>29</v>
      </c>
      <c r="G33" s="6" t="s">
        <v>205</v>
      </c>
      <c r="H33" s="6" t="s">
        <v>23</v>
      </c>
      <c r="I33" s="6" t="s">
        <v>206</v>
      </c>
      <c r="J33" s="40">
        <v>323357595</v>
      </c>
      <c r="K33" s="23">
        <v>347520191.43000001</v>
      </c>
      <c r="L33" s="6" t="s">
        <v>49</v>
      </c>
      <c r="M33" s="6" t="s">
        <v>26</v>
      </c>
      <c r="N33" s="41" t="s">
        <v>71</v>
      </c>
      <c r="O33" s="6"/>
      <c r="P33" s="6"/>
      <c r="Q33" s="7" t="s">
        <v>358</v>
      </c>
      <c r="R33" s="7"/>
      <c r="S33" s="3"/>
      <c r="T33" s="3"/>
      <c r="U33" s="3"/>
      <c r="V33" s="3"/>
    </row>
    <row r="34" spans="1:22" s="19" customFormat="1" ht="105">
      <c r="A34" s="68">
        <f t="shared" si="1"/>
        <v>33</v>
      </c>
      <c r="B34" s="26" t="s">
        <v>207</v>
      </c>
      <c r="C34" s="7">
        <v>2655132</v>
      </c>
      <c r="D34" s="7" t="s">
        <v>180</v>
      </c>
      <c r="E34" s="7" t="s">
        <v>195</v>
      </c>
      <c r="F34" s="5" t="s">
        <v>29</v>
      </c>
      <c r="G34" s="7" t="s">
        <v>208</v>
      </c>
      <c r="H34" s="7" t="s">
        <v>31</v>
      </c>
      <c r="I34" s="7" t="s">
        <v>209</v>
      </c>
      <c r="J34" s="38">
        <v>65000000</v>
      </c>
      <c r="K34" s="42">
        <v>69104121.159999996</v>
      </c>
      <c r="L34" s="59" t="s">
        <v>330</v>
      </c>
      <c r="M34" s="7" t="s">
        <v>26</v>
      </c>
      <c r="N34" s="10" t="s">
        <v>34</v>
      </c>
      <c r="O34" s="7"/>
      <c r="P34" s="7"/>
      <c r="Q34" s="7" t="s">
        <v>358</v>
      </c>
      <c r="R34" s="7"/>
      <c r="S34" s="3"/>
      <c r="T34" s="3"/>
      <c r="U34" s="3"/>
      <c r="V34" s="3"/>
    </row>
    <row r="35" spans="1:22" s="19" customFormat="1" ht="178.5">
      <c r="A35" s="68">
        <f t="shared" si="1"/>
        <v>34</v>
      </c>
      <c r="B35" s="26" t="s">
        <v>210</v>
      </c>
      <c r="C35" s="7">
        <v>700401</v>
      </c>
      <c r="D35" s="7" t="s">
        <v>140</v>
      </c>
      <c r="E35" s="7" t="s">
        <v>211</v>
      </c>
      <c r="F35" s="5" t="s">
        <v>212</v>
      </c>
      <c r="G35" s="7" t="s">
        <v>213</v>
      </c>
      <c r="H35" s="7" t="s">
        <v>214</v>
      </c>
      <c r="I35" s="7" t="s">
        <v>215</v>
      </c>
      <c r="J35" s="36">
        <v>469570172</v>
      </c>
      <c r="K35" s="31">
        <v>880526384.13</v>
      </c>
      <c r="L35" s="7" t="s">
        <v>216</v>
      </c>
      <c r="M35" s="7" t="s">
        <v>26</v>
      </c>
      <c r="N35" s="10" t="s">
        <v>34</v>
      </c>
      <c r="O35" s="7"/>
      <c r="P35" s="7"/>
      <c r="Q35" s="7" t="s">
        <v>358</v>
      </c>
      <c r="R35" s="7" t="s">
        <v>59</v>
      </c>
      <c r="S35" s="3"/>
      <c r="T35" s="3"/>
      <c r="U35" s="3"/>
      <c r="V35" s="3"/>
    </row>
    <row r="36" spans="1:22" s="19" customFormat="1" ht="178.5">
      <c r="A36" s="68">
        <f t="shared" si="1"/>
        <v>35</v>
      </c>
      <c r="B36" s="66" t="s">
        <v>217</v>
      </c>
      <c r="C36" s="7">
        <v>2360983</v>
      </c>
      <c r="D36" s="43" t="s">
        <v>218</v>
      </c>
      <c r="E36" s="7" t="s">
        <v>201</v>
      </c>
      <c r="F36" s="5" t="s">
        <v>29</v>
      </c>
      <c r="G36" s="7" t="s">
        <v>219</v>
      </c>
      <c r="H36" s="7" t="s">
        <v>23</v>
      </c>
      <c r="I36" s="7" t="s">
        <v>220</v>
      </c>
      <c r="J36" s="7" t="s">
        <v>221</v>
      </c>
      <c r="K36" s="35" t="s">
        <v>221</v>
      </c>
      <c r="L36" s="7" t="s">
        <v>49</v>
      </c>
      <c r="M36" s="7" t="s">
        <v>26</v>
      </c>
      <c r="N36" s="10" t="s">
        <v>34</v>
      </c>
      <c r="O36" s="10"/>
      <c r="P36" s="7"/>
      <c r="Q36" s="7" t="s">
        <v>358</v>
      </c>
      <c r="R36" s="7"/>
      <c r="S36" s="3"/>
      <c r="T36" s="3"/>
      <c r="U36" s="3"/>
      <c r="V36" s="3"/>
    </row>
    <row r="37" spans="1:22" s="19" customFormat="1" ht="21" customHeight="1">
      <c r="A37" s="68">
        <f t="shared" si="1"/>
        <v>36</v>
      </c>
      <c r="B37" s="65" t="s">
        <v>222</v>
      </c>
      <c r="C37" s="7">
        <v>2054388</v>
      </c>
      <c r="D37" s="43" t="s">
        <v>218</v>
      </c>
      <c r="E37" s="7" t="s">
        <v>201</v>
      </c>
      <c r="F37" s="5" t="s">
        <v>29</v>
      </c>
      <c r="G37" s="7" t="s">
        <v>223</v>
      </c>
      <c r="H37" s="7" t="s">
        <v>23</v>
      </c>
      <c r="I37" s="7" t="s">
        <v>224</v>
      </c>
      <c r="J37" s="8">
        <v>50000000</v>
      </c>
      <c r="K37" s="67">
        <v>78963218.819999993</v>
      </c>
      <c r="L37" s="7" t="s">
        <v>49</v>
      </c>
      <c r="M37" s="7" t="s">
        <v>26</v>
      </c>
      <c r="N37" s="10" t="s">
        <v>34</v>
      </c>
      <c r="O37" s="7"/>
      <c r="P37" s="7"/>
      <c r="Q37" s="7" t="s">
        <v>358</v>
      </c>
      <c r="R37" s="7"/>
      <c r="S37" s="3"/>
      <c r="T37" s="3"/>
      <c r="U37" s="3"/>
      <c r="V37" s="3"/>
    </row>
    <row r="38" spans="1:22" s="19" customFormat="1" ht="84" customHeight="1">
      <c r="A38" s="68">
        <f t="shared" si="1"/>
        <v>37</v>
      </c>
      <c r="B38" s="52" t="s">
        <v>225</v>
      </c>
      <c r="C38" s="7">
        <v>2176861</v>
      </c>
      <c r="D38" s="7" t="s">
        <v>36</v>
      </c>
      <c r="E38" s="44" t="s">
        <v>67</v>
      </c>
      <c r="F38" s="5" t="s">
        <v>29</v>
      </c>
      <c r="G38" s="45" t="s">
        <v>227</v>
      </c>
      <c r="H38" s="7" t="s">
        <v>23</v>
      </c>
      <c r="I38" s="7" t="s">
        <v>228</v>
      </c>
      <c r="J38" s="22">
        <v>24020000</v>
      </c>
      <c r="K38" s="46">
        <v>40361548.960000001</v>
      </c>
      <c r="L38" s="7" t="s">
        <v>229</v>
      </c>
      <c r="M38" s="7" t="s">
        <v>26</v>
      </c>
      <c r="N38" s="10" t="s">
        <v>34</v>
      </c>
      <c r="O38" s="7"/>
      <c r="P38" s="7"/>
      <c r="Q38" s="7" t="s">
        <v>358</v>
      </c>
      <c r="R38" s="7"/>
      <c r="S38" s="75"/>
      <c r="T38" s="3"/>
      <c r="U38" s="3"/>
      <c r="V38" s="3"/>
    </row>
    <row r="39" spans="1:22" s="19" customFormat="1" ht="147">
      <c r="A39" s="68">
        <f t="shared" si="1"/>
        <v>38</v>
      </c>
      <c r="B39" s="52" t="s">
        <v>230</v>
      </c>
      <c r="C39" s="7">
        <v>2684247</v>
      </c>
      <c r="D39" s="7" t="s">
        <v>231</v>
      </c>
      <c r="E39" s="7" t="s">
        <v>232</v>
      </c>
      <c r="F39" s="5" t="s">
        <v>29</v>
      </c>
      <c r="G39" s="7" t="s">
        <v>233</v>
      </c>
      <c r="H39" s="7" t="s">
        <v>31</v>
      </c>
      <c r="I39" s="7" t="s">
        <v>234</v>
      </c>
      <c r="J39" s="22">
        <v>310690530</v>
      </c>
      <c r="K39" s="37">
        <v>398885025.95999998</v>
      </c>
      <c r="L39" s="59" t="s">
        <v>331</v>
      </c>
      <c r="M39" s="7" t="s">
        <v>235</v>
      </c>
      <c r="N39" s="10" t="s">
        <v>34</v>
      </c>
      <c r="O39" s="7"/>
      <c r="P39" s="7"/>
      <c r="Q39" s="7" t="s">
        <v>358</v>
      </c>
      <c r="R39" s="7"/>
      <c r="S39" s="3"/>
      <c r="T39" s="3"/>
      <c r="U39" s="3"/>
      <c r="V39" s="3"/>
    </row>
    <row r="40" spans="1:22" s="19" customFormat="1" ht="33.950000000000003" customHeight="1">
      <c r="A40" s="68">
        <f t="shared" si="1"/>
        <v>39</v>
      </c>
      <c r="B40" s="54" t="s">
        <v>236</v>
      </c>
      <c r="C40" s="7">
        <v>2709541</v>
      </c>
      <c r="D40" s="7" t="s">
        <v>237</v>
      </c>
      <c r="E40" s="7" t="s">
        <v>238</v>
      </c>
      <c r="F40" s="5" t="s">
        <v>53</v>
      </c>
      <c r="G40" s="7" t="s">
        <v>191</v>
      </c>
      <c r="H40" s="7" t="s">
        <v>31</v>
      </c>
      <c r="I40" s="7" t="s">
        <v>239</v>
      </c>
      <c r="J40" s="7" t="s">
        <v>240</v>
      </c>
      <c r="K40" s="36">
        <v>83697049.769999996</v>
      </c>
      <c r="L40" s="7" t="s">
        <v>241</v>
      </c>
      <c r="M40" s="7" t="s">
        <v>81</v>
      </c>
      <c r="N40" s="10" t="s">
        <v>34</v>
      </c>
      <c r="O40" s="7"/>
      <c r="P40" s="7"/>
      <c r="Q40" s="7" t="s">
        <v>358</v>
      </c>
      <c r="R40" s="7"/>
      <c r="S40" s="3"/>
      <c r="T40" s="3"/>
      <c r="U40" s="3"/>
      <c r="V40" s="3"/>
    </row>
    <row r="41" spans="1:22" s="19" customFormat="1" ht="84">
      <c r="A41" s="68">
        <f t="shared" si="1"/>
        <v>40</v>
      </c>
      <c r="B41" s="47" t="s">
        <v>242</v>
      </c>
      <c r="C41" s="7">
        <v>2761716</v>
      </c>
      <c r="D41" s="7" t="s">
        <v>243</v>
      </c>
      <c r="E41" s="7" t="s">
        <v>76</v>
      </c>
      <c r="F41" s="5" t="s">
        <v>53</v>
      </c>
      <c r="G41" s="7" t="s">
        <v>208</v>
      </c>
      <c r="H41" s="7" t="s">
        <v>31</v>
      </c>
      <c r="I41" s="7" t="s">
        <v>244</v>
      </c>
      <c r="J41" s="12">
        <v>661939555</v>
      </c>
      <c r="K41" s="57">
        <v>661939555</v>
      </c>
      <c r="L41" s="7" t="s">
        <v>359</v>
      </c>
      <c r="M41" s="7" t="s">
        <v>81</v>
      </c>
      <c r="N41" s="10" t="s">
        <v>34</v>
      </c>
      <c r="O41" s="7"/>
      <c r="P41" s="7"/>
      <c r="Q41" s="7" t="s">
        <v>358</v>
      </c>
      <c r="R41" s="7"/>
      <c r="S41" s="3"/>
      <c r="T41" s="3"/>
      <c r="U41" s="3"/>
      <c r="V41" s="3"/>
    </row>
    <row r="42" spans="1:22" s="19" customFormat="1" ht="42">
      <c r="A42" s="68">
        <f t="shared" si="1"/>
        <v>41</v>
      </c>
      <c r="B42" s="52" t="s">
        <v>247</v>
      </c>
      <c r="C42" s="7">
        <v>503592</v>
      </c>
      <c r="D42" s="7" t="s">
        <v>248</v>
      </c>
      <c r="E42" s="7" t="s">
        <v>246</v>
      </c>
      <c r="F42" s="7" t="s">
        <v>155</v>
      </c>
      <c r="G42" s="7" t="s">
        <v>249</v>
      </c>
      <c r="H42" s="7" t="s">
        <v>250</v>
      </c>
      <c r="I42" s="7" t="s">
        <v>251</v>
      </c>
      <c r="J42" s="36">
        <v>34492477</v>
      </c>
      <c r="K42" s="36">
        <v>69275733.909999996</v>
      </c>
      <c r="L42" s="7" t="s">
        <v>33</v>
      </c>
      <c r="M42" s="7" t="s">
        <v>26</v>
      </c>
      <c r="N42" s="10" t="s">
        <v>71</v>
      </c>
      <c r="O42" s="7"/>
      <c r="P42" s="7"/>
      <c r="Q42" s="7" t="s">
        <v>358</v>
      </c>
      <c r="R42" s="7"/>
      <c r="S42" s="3"/>
      <c r="T42" s="3"/>
      <c r="U42" s="3"/>
      <c r="V42" s="3"/>
    </row>
    <row r="43" spans="1:22" s="19" customFormat="1" ht="42">
      <c r="A43" s="68">
        <f t="shared" si="1"/>
        <v>42</v>
      </c>
      <c r="B43" s="52" t="s">
        <v>252</v>
      </c>
      <c r="C43" s="7">
        <v>2638595</v>
      </c>
      <c r="D43" s="7" t="s">
        <v>253</v>
      </c>
      <c r="E43" s="7" t="s">
        <v>254</v>
      </c>
      <c r="F43" s="5" t="s">
        <v>29</v>
      </c>
      <c r="G43" s="7" t="s">
        <v>255</v>
      </c>
      <c r="H43" s="7" t="s">
        <v>23</v>
      </c>
      <c r="I43" s="7" t="s">
        <v>256</v>
      </c>
      <c r="J43" s="36">
        <v>12887000</v>
      </c>
      <c r="K43" s="36">
        <v>22854247</v>
      </c>
      <c r="L43" s="7" t="s">
        <v>114</v>
      </c>
      <c r="M43" s="7" t="s">
        <v>26</v>
      </c>
      <c r="N43" s="10" t="s">
        <v>34</v>
      </c>
      <c r="O43" s="7"/>
      <c r="P43" s="7"/>
      <c r="Q43" s="7" t="s">
        <v>358</v>
      </c>
      <c r="R43" s="7"/>
      <c r="S43" s="3"/>
      <c r="T43" s="3"/>
      <c r="U43" s="3"/>
      <c r="V43" s="3"/>
    </row>
    <row r="44" spans="1:22" s="19" customFormat="1" ht="57" customHeight="1">
      <c r="A44" s="68">
        <f t="shared" si="1"/>
        <v>43</v>
      </c>
      <c r="B44" s="55" t="s">
        <v>307</v>
      </c>
      <c r="C44" s="7">
        <v>2759687</v>
      </c>
      <c r="D44" s="7" t="s">
        <v>308</v>
      </c>
      <c r="E44" s="7" t="s">
        <v>211</v>
      </c>
      <c r="F44" s="5" t="s">
        <v>53</v>
      </c>
      <c r="G44" s="7" t="s">
        <v>191</v>
      </c>
      <c r="H44" s="7" t="s">
        <v>31</v>
      </c>
      <c r="I44" s="7" t="s">
        <v>309</v>
      </c>
      <c r="J44" s="56" t="s">
        <v>310</v>
      </c>
      <c r="K44" s="88">
        <v>94381180.25</v>
      </c>
      <c r="L44" s="7" t="s">
        <v>332</v>
      </c>
      <c r="M44" s="7" t="s">
        <v>26</v>
      </c>
      <c r="N44" s="10" t="s">
        <v>34</v>
      </c>
      <c r="O44" s="7"/>
      <c r="P44" s="7"/>
      <c r="Q44" s="7" t="s">
        <v>358</v>
      </c>
      <c r="R44" s="7"/>
      <c r="S44" s="3"/>
      <c r="T44" s="3"/>
      <c r="U44" s="3"/>
      <c r="V44" s="3"/>
    </row>
    <row r="45" spans="1:22" s="19" customFormat="1" ht="137.25" customHeight="1">
      <c r="A45" s="68">
        <f t="shared" si="1"/>
        <v>44</v>
      </c>
      <c r="B45" s="55" t="s">
        <v>311</v>
      </c>
      <c r="C45" s="7">
        <v>2752393</v>
      </c>
      <c r="D45" s="7" t="s">
        <v>312</v>
      </c>
      <c r="E45" s="7" t="s">
        <v>314</v>
      </c>
      <c r="F45" s="5" t="s">
        <v>53</v>
      </c>
      <c r="G45" s="7" t="s">
        <v>313</v>
      </c>
      <c r="H45" s="7" t="s">
        <v>31</v>
      </c>
      <c r="I45" s="7" t="s">
        <v>315</v>
      </c>
      <c r="J45" s="57">
        <v>1201858000</v>
      </c>
      <c r="K45" s="57">
        <v>1214167491.1099999</v>
      </c>
      <c r="L45" s="7" t="s">
        <v>33</v>
      </c>
      <c r="M45" s="7" t="s">
        <v>81</v>
      </c>
      <c r="N45" s="10" t="s">
        <v>34</v>
      </c>
      <c r="O45" s="7"/>
      <c r="P45" s="7"/>
      <c r="Q45" s="7" t="s">
        <v>358</v>
      </c>
      <c r="R45" s="7"/>
      <c r="S45" s="3"/>
      <c r="T45" s="3"/>
      <c r="U45" s="3"/>
      <c r="V45" s="3"/>
    </row>
    <row r="46" spans="1:22" s="19" customFormat="1" ht="48" customHeight="1">
      <c r="A46" s="68">
        <f t="shared" si="1"/>
        <v>45</v>
      </c>
      <c r="B46" s="55" t="s">
        <v>316</v>
      </c>
      <c r="C46" s="7">
        <v>2759798</v>
      </c>
      <c r="D46" s="7" t="s">
        <v>248</v>
      </c>
      <c r="E46" s="7" t="s">
        <v>258</v>
      </c>
      <c r="F46" s="5" t="s">
        <v>29</v>
      </c>
      <c r="G46" s="7" t="s">
        <v>333</v>
      </c>
      <c r="H46" s="7" t="s">
        <v>31</v>
      </c>
      <c r="I46" s="58" t="s">
        <v>317</v>
      </c>
      <c r="J46" s="57">
        <v>0</v>
      </c>
      <c r="K46" s="57">
        <v>0</v>
      </c>
      <c r="L46" s="59" t="s">
        <v>334</v>
      </c>
      <c r="M46" s="7" t="s">
        <v>81</v>
      </c>
      <c r="N46" s="10" t="s">
        <v>34</v>
      </c>
      <c r="O46" s="7"/>
      <c r="P46" s="7" t="s">
        <v>335</v>
      </c>
      <c r="Q46" s="7" t="s">
        <v>358</v>
      </c>
      <c r="R46" s="7" t="s">
        <v>337</v>
      </c>
      <c r="S46" s="3"/>
      <c r="T46" s="3"/>
      <c r="U46" s="3"/>
      <c r="V46" s="3"/>
    </row>
    <row r="47" spans="1:22" s="19" customFormat="1" ht="65.25" customHeight="1">
      <c r="A47" s="68">
        <f t="shared" si="1"/>
        <v>46</v>
      </c>
      <c r="B47" s="55" t="s">
        <v>318</v>
      </c>
      <c r="C47" s="7">
        <v>2756099</v>
      </c>
      <c r="D47" s="59" t="s">
        <v>319</v>
      </c>
      <c r="E47" s="59" t="s">
        <v>320</v>
      </c>
      <c r="F47" s="5" t="s">
        <v>29</v>
      </c>
      <c r="G47" s="59" t="s">
        <v>208</v>
      </c>
      <c r="H47" s="59" t="s">
        <v>31</v>
      </c>
      <c r="I47" s="59" t="s">
        <v>317</v>
      </c>
      <c r="J47" s="80">
        <v>661939555</v>
      </c>
      <c r="K47" s="89" t="s">
        <v>361</v>
      </c>
      <c r="L47" s="7" t="s">
        <v>360</v>
      </c>
      <c r="M47" s="59" t="s">
        <v>81</v>
      </c>
      <c r="N47" s="10" t="s">
        <v>34</v>
      </c>
      <c r="O47" s="7"/>
      <c r="P47" s="7"/>
      <c r="Q47" s="7" t="s">
        <v>358</v>
      </c>
      <c r="R47" s="7"/>
      <c r="S47" s="3"/>
      <c r="T47" s="3"/>
      <c r="U47" s="3"/>
      <c r="V47" s="3"/>
    </row>
    <row r="48" spans="1:22" ht="31.5" customHeight="1">
      <c r="A48" s="68">
        <f t="shared" si="1"/>
        <v>47</v>
      </c>
      <c r="B48" s="61" t="s">
        <v>321</v>
      </c>
      <c r="C48" s="7">
        <v>2759824</v>
      </c>
      <c r="D48" s="7" t="s">
        <v>336</v>
      </c>
      <c r="E48" s="7" t="s">
        <v>258</v>
      </c>
      <c r="F48" s="5" t="s">
        <v>29</v>
      </c>
      <c r="G48" s="60" t="s">
        <v>333</v>
      </c>
      <c r="H48" s="7" t="s">
        <v>23</v>
      </c>
      <c r="I48" s="58" t="s">
        <v>317</v>
      </c>
      <c r="J48" s="7">
        <v>0</v>
      </c>
      <c r="K48" s="7">
        <v>0</v>
      </c>
      <c r="L48" s="7" t="s">
        <v>33</v>
      </c>
      <c r="M48" s="7" t="s">
        <v>26</v>
      </c>
      <c r="N48" s="10" t="s">
        <v>34</v>
      </c>
      <c r="O48" s="7"/>
      <c r="P48" s="7" t="s">
        <v>362</v>
      </c>
      <c r="Q48" s="7" t="s">
        <v>358</v>
      </c>
      <c r="R48" s="7"/>
    </row>
    <row r="49" spans="1:18" ht="31.5" customHeight="1">
      <c r="A49" s="68">
        <f t="shared" si="1"/>
        <v>48</v>
      </c>
      <c r="B49" s="26" t="s">
        <v>339</v>
      </c>
      <c r="C49" s="7">
        <v>2757895</v>
      </c>
      <c r="D49" s="7" t="s">
        <v>200</v>
      </c>
      <c r="E49" s="7" t="s">
        <v>340</v>
      </c>
      <c r="F49" s="5" t="s">
        <v>155</v>
      </c>
      <c r="G49" s="60" t="s">
        <v>341</v>
      </c>
      <c r="H49" s="7" t="s">
        <v>31</v>
      </c>
      <c r="I49" s="79" t="s">
        <v>342</v>
      </c>
      <c r="J49" s="7">
        <v>0</v>
      </c>
      <c r="K49" s="7">
        <v>0</v>
      </c>
      <c r="L49" s="7" t="s">
        <v>329</v>
      </c>
      <c r="M49" s="7" t="s">
        <v>81</v>
      </c>
      <c r="N49" s="10" t="s">
        <v>34</v>
      </c>
      <c r="O49" s="7"/>
      <c r="P49" s="7"/>
      <c r="Q49" s="7" t="s">
        <v>343</v>
      </c>
      <c r="R49" s="7"/>
    </row>
    <row r="50" spans="1:18" ht="31.5" customHeight="1">
      <c r="A50" s="68">
        <v>49</v>
      </c>
      <c r="B50" s="26" t="s">
        <v>393</v>
      </c>
      <c r="C50" s="7">
        <v>2788991</v>
      </c>
      <c r="D50" s="7" t="s">
        <v>92</v>
      </c>
      <c r="E50" s="7" t="s">
        <v>76</v>
      </c>
      <c r="F50" s="5" t="s">
        <v>155</v>
      </c>
      <c r="G50" s="7" t="s">
        <v>394</v>
      </c>
      <c r="H50" s="7" t="s">
        <v>23</v>
      </c>
      <c r="I50" s="79" t="s">
        <v>395</v>
      </c>
      <c r="J50" s="57">
        <v>174629853.21000001</v>
      </c>
      <c r="K50" s="57">
        <v>178502123.34</v>
      </c>
      <c r="L50" s="7" t="s">
        <v>396</v>
      </c>
      <c r="M50" s="7" t="s">
        <v>81</v>
      </c>
      <c r="N50" s="10" t="s">
        <v>27</v>
      </c>
      <c r="O50" s="7"/>
      <c r="P50" s="7"/>
      <c r="Q50" s="7" t="s">
        <v>397</v>
      </c>
      <c r="R50" s="7"/>
    </row>
    <row r="51" spans="1:18" ht="31.5" customHeight="1">
      <c r="A51" s="136"/>
      <c r="B51" s="137"/>
      <c r="C51" s="138"/>
      <c r="D51" s="138"/>
      <c r="E51" s="138"/>
      <c r="F51" s="139"/>
      <c r="G51" s="140"/>
      <c r="H51" s="138"/>
      <c r="I51" s="141"/>
      <c r="J51" s="138"/>
      <c r="K51" s="138"/>
      <c r="L51" s="138"/>
      <c r="M51" s="138"/>
      <c r="N51" s="142"/>
      <c r="O51" s="138"/>
      <c r="P51" s="138"/>
      <c r="Q51" s="138"/>
      <c r="R51" s="138"/>
    </row>
    <row r="52" spans="1:18" ht="31.5" customHeight="1">
      <c r="B52" s="77"/>
      <c r="F52" s="50"/>
      <c r="G52" s="48"/>
      <c r="I52" s="78"/>
    </row>
    <row r="53" spans="1:18" ht="15" customHeight="1">
      <c r="A53" s="144" t="s">
        <v>261</v>
      </c>
      <c r="B53" s="144"/>
      <c r="C53" s="144"/>
      <c r="D53" s="144"/>
      <c r="E53" s="144"/>
      <c r="F53" s="144"/>
      <c r="G53" s="48"/>
    </row>
    <row r="54" spans="1:18">
      <c r="A54" s="144"/>
      <c r="B54" s="144"/>
      <c r="C54" s="144"/>
      <c r="D54" s="144"/>
      <c r="E54" s="144"/>
      <c r="F54" s="144"/>
      <c r="G54" s="49"/>
    </row>
    <row r="55" spans="1:18">
      <c r="A55" s="144"/>
      <c r="B55" s="144"/>
      <c r="C55" s="144"/>
      <c r="D55" s="144"/>
      <c r="E55" s="144"/>
      <c r="F55" s="144"/>
      <c r="G55" s="49"/>
    </row>
    <row r="56" spans="1:18">
      <c r="A56" s="144"/>
      <c r="B56" s="144"/>
      <c r="C56" s="144"/>
      <c r="D56" s="144"/>
      <c r="E56" s="144"/>
      <c r="F56" s="144"/>
      <c r="G56" s="49"/>
    </row>
    <row r="65" spans="9:9">
      <c r="I65" s="50"/>
    </row>
  </sheetData>
  <mergeCells count="1">
    <mergeCell ref="A53:F56"/>
  </mergeCells>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
  <sheetViews>
    <sheetView workbookViewId="0">
      <selection activeCell="D12" sqref="D12"/>
    </sheetView>
  </sheetViews>
  <sheetFormatPr baseColWidth="10" defaultColWidth="20.7109375" defaultRowHeight="10.5"/>
  <cols>
    <col min="1" max="1" width="9.140625" style="16" customWidth="1"/>
    <col min="2" max="2" width="23.140625" style="16" customWidth="1"/>
    <col min="3" max="3" width="10.42578125" style="16" customWidth="1"/>
    <col min="4" max="4" width="21.28515625" style="16" customWidth="1"/>
    <col min="5" max="5" width="19" style="16" customWidth="1"/>
    <col min="6" max="6" width="18.140625" style="16" customWidth="1"/>
    <col min="7" max="7" width="14.7109375" style="16" customWidth="1"/>
    <col min="8" max="8" width="18.28515625" style="16" customWidth="1"/>
    <col min="9" max="9" width="16.7109375" style="16" customWidth="1"/>
    <col min="10" max="10" width="8" style="16" customWidth="1"/>
    <col min="11" max="11" width="10.42578125" style="16" customWidth="1"/>
    <col min="12" max="12" width="10.140625" style="16" customWidth="1"/>
    <col min="13" max="13" width="20.7109375" style="16"/>
    <col min="14" max="14" width="29.28515625" style="16" customWidth="1"/>
    <col min="15" max="16384" width="20.7109375" style="16"/>
  </cols>
  <sheetData>
    <row r="1" spans="1:25" ht="21">
      <c r="A1" s="5" t="s">
        <v>262</v>
      </c>
      <c r="B1" s="5" t="s">
        <v>1</v>
      </c>
      <c r="C1" s="5" t="s">
        <v>2</v>
      </c>
      <c r="D1" s="5" t="s">
        <v>3</v>
      </c>
      <c r="E1" s="5" t="s">
        <v>4</v>
      </c>
      <c r="F1" s="5" t="s">
        <v>6</v>
      </c>
      <c r="G1" s="5" t="s">
        <v>263</v>
      </c>
      <c r="H1" s="5" t="s">
        <v>264</v>
      </c>
      <c r="I1" s="5" t="s">
        <v>265</v>
      </c>
      <c r="J1" s="5" t="s">
        <v>266</v>
      </c>
      <c r="K1" s="5" t="s">
        <v>267</v>
      </c>
      <c r="L1" s="5" t="s">
        <v>268</v>
      </c>
      <c r="M1" s="5" t="s">
        <v>269</v>
      </c>
      <c r="N1" s="5" t="s">
        <v>270</v>
      </c>
      <c r="O1" s="3"/>
      <c r="P1" s="3"/>
      <c r="Q1" s="3"/>
      <c r="R1" s="3"/>
      <c r="S1" s="3"/>
      <c r="T1" s="3"/>
      <c r="U1" s="3"/>
      <c r="V1" s="3"/>
      <c r="W1" s="3"/>
      <c r="X1" s="3"/>
      <c r="Y1" s="3"/>
    </row>
    <row r="2" spans="1:25">
      <c r="A2" s="7">
        <v>1</v>
      </c>
      <c r="B2" s="7"/>
      <c r="C2" s="7"/>
      <c r="D2" s="7"/>
      <c r="E2" s="7"/>
      <c r="F2" s="7"/>
      <c r="G2" s="7"/>
      <c r="H2" s="17"/>
      <c r="I2" s="7"/>
      <c r="J2" s="7"/>
      <c r="K2" s="7"/>
      <c r="L2" s="7"/>
      <c r="M2" s="7"/>
      <c r="N2" s="7"/>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G1" workbookViewId="0">
      <selection activeCell="P4" sqref="P4"/>
    </sheetView>
  </sheetViews>
  <sheetFormatPr baseColWidth="10" defaultColWidth="14.42578125" defaultRowHeight="10.5"/>
  <cols>
    <col min="1" max="1" width="14.42578125" style="3"/>
    <col min="2" max="2" width="24" style="3" customWidth="1"/>
    <col min="3" max="3" width="10.7109375" style="3" customWidth="1"/>
    <col min="4" max="4" width="15.85546875" style="3" customWidth="1"/>
    <col min="5" max="5" width="17.5703125" style="3" customWidth="1"/>
    <col min="6" max="6" width="14" style="3" customWidth="1"/>
    <col min="7" max="7" width="13" style="3" customWidth="1"/>
    <col min="8" max="8" width="15.85546875" style="3" customWidth="1"/>
    <col min="9" max="9" width="15" style="3" customWidth="1"/>
    <col min="10" max="10" width="14.7109375" style="3" customWidth="1"/>
    <col min="11" max="11" width="28.140625" style="3" customWidth="1"/>
    <col min="12" max="12" width="17" style="3" customWidth="1"/>
    <col min="13" max="13" width="15.7109375" style="3" customWidth="1"/>
    <col min="14" max="14" width="14" style="3" customWidth="1"/>
    <col min="15" max="15" width="21.85546875" style="3" customWidth="1"/>
    <col min="16" max="16" width="20.85546875" style="3" customWidth="1"/>
    <col min="17" max="17" width="18.140625" style="3" customWidth="1"/>
    <col min="18" max="27" width="10.7109375" style="3" customWidth="1"/>
    <col min="28" max="16384" width="14.42578125" style="3"/>
  </cols>
  <sheetData>
    <row r="1" spans="1:17" ht="21">
      <c r="A1" s="4" t="s">
        <v>262</v>
      </c>
      <c r="B1" s="5" t="s">
        <v>1</v>
      </c>
      <c r="C1" s="5" t="s">
        <v>2</v>
      </c>
      <c r="D1" s="5" t="s">
        <v>3</v>
      </c>
      <c r="E1" s="5" t="s">
        <v>4</v>
      </c>
      <c r="F1" s="5" t="s">
        <v>273</v>
      </c>
      <c r="G1" s="5" t="s">
        <v>6</v>
      </c>
      <c r="H1" s="5" t="s">
        <v>7</v>
      </c>
      <c r="I1" s="5" t="s">
        <v>8</v>
      </c>
      <c r="J1" s="5" t="s">
        <v>9</v>
      </c>
      <c r="K1" s="5" t="s">
        <v>10</v>
      </c>
      <c r="L1" s="5" t="s">
        <v>267</v>
      </c>
      <c r="M1" s="5" t="s">
        <v>12</v>
      </c>
      <c r="N1" s="5" t="s">
        <v>13</v>
      </c>
      <c r="O1" s="5" t="s">
        <v>274</v>
      </c>
      <c r="P1" s="5" t="s">
        <v>270</v>
      </c>
      <c r="Q1" s="5" t="s">
        <v>275</v>
      </c>
    </row>
    <row r="2" spans="1:17" ht="94.5">
      <c r="A2" s="7">
        <v>1</v>
      </c>
      <c r="B2" s="9" t="s">
        <v>287</v>
      </c>
      <c r="C2" s="9">
        <v>1331485</v>
      </c>
      <c r="D2" s="9" t="s">
        <v>288</v>
      </c>
      <c r="E2" s="9" t="s">
        <v>20</v>
      </c>
      <c r="F2" s="13" t="s">
        <v>286</v>
      </c>
      <c r="G2" s="9" t="s">
        <v>289</v>
      </c>
      <c r="H2" s="9" t="s">
        <v>290</v>
      </c>
      <c r="I2" s="9" t="s">
        <v>291</v>
      </c>
      <c r="J2" s="14">
        <v>59043792</v>
      </c>
      <c r="K2" s="14">
        <v>88402213.060000002</v>
      </c>
      <c r="L2" s="9" t="s">
        <v>292</v>
      </c>
      <c r="M2" s="7" t="s">
        <v>26</v>
      </c>
      <c r="N2" s="10" t="s">
        <v>27</v>
      </c>
      <c r="O2" s="7" t="s">
        <v>293</v>
      </c>
      <c r="P2" s="7" t="s">
        <v>294</v>
      </c>
      <c r="Q2" s="7" t="s">
        <v>295</v>
      </c>
    </row>
    <row r="3" spans="1:17" ht="29.25" customHeight="1">
      <c r="A3" s="7">
        <v>2</v>
      </c>
      <c r="B3" s="68" t="s">
        <v>60</v>
      </c>
      <c r="C3" s="68">
        <v>2243158</v>
      </c>
      <c r="D3" s="68" t="s">
        <v>61</v>
      </c>
      <c r="E3" s="68" t="s">
        <v>62</v>
      </c>
      <c r="F3" s="76" t="s">
        <v>29</v>
      </c>
      <c r="G3" s="68" t="s">
        <v>63</v>
      </c>
      <c r="H3" s="68" t="s">
        <v>280</v>
      </c>
      <c r="I3" s="68" t="s">
        <v>64</v>
      </c>
      <c r="J3" s="71">
        <v>8113842</v>
      </c>
      <c r="K3" s="90">
        <v>11918646.289999999</v>
      </c>
      <c r="L3" s="68" t="s">
        <v>347</v>
      </c>
      <c r="M3" s="68" t="s">
        <v>283</v>
      </c>
      <c r="N3" s="76" t="s">
        <v>27</v>
      </c>
      <c r="O3" s="68"/>
      <c r="P3" s="68"/>
      <c r="Q3" s="68"/>
    </row>
    <row r="4" spans="1:17" ht="63">
      <c r="A4" s="7">
        <v>3</v>
      </c>
      <c r="B4" s="26" t="s">
        <v>383</v>
      </c>
      <c r="C4" s="7">
        <v>502156</v>
      </c>
      <c r="D4" s="7" t="s">
        <v>384</v>
      </c>
      <c r="E4" s="68" t="s">
        <v>62</v>
      </c>
      <c r="F4" s="76" t="s">
        <v>29</v>
      </c>
      <c r="G4" s="7" t="s">
        <v>385</v>
      </c>
      <c r="H4" s="7" t="s">
        <v>280</v>
      </c>
      <c r="I4" s="68" t="s">
        <v>64</v>
      </c>
      <c r="J4" s="57">
        <v>10788596</v>
      </c>
      <c r="K4" s="95">
        <v>21124763.489999998</v>
      </c>
      <c r="L4" s="7"/>
      <c r="M4" s="7" t="s">
        <v>283</v>
      </c>
      <c r="N4" s="4" t="s">
        <v>27</v>
      </c>
      <c r="O4" s="7"/>
      <c r="P4" s="7"/>
      <c r="Q4" s="7" t="s">
        <v>398</v>
      </c>
    </row>
  </sheetData>
  <pageMargins left="0.7" right="0.7" top="0.75" bottom="0.75" header="0.3" footer="0.3"/>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opLeftCell="E12" workbookViewId="0">
      <selection activeCell="L16" sqref="L16"/>
    </sheetView>
  </sheetViews>
  <sheetFormatPr baseColWidth="10" defaultColWidth="9.140625" defaultRowHeight="15"/>
  <cols>
    <col min="1" max="1" width="9.7109375" customWidth="1"/>
    <col min="2" max="2" width="37" customWidth="1"/>
    <col min="3" max="3" width="19.28515625" customWidth="1"/>
    <col min="4" max="5" width="15.85546875" customWidth="1"/>
    <col min="6" max="6" width="19.42578125" customWidth="1"/>
    <col min="7" max="7" width="13.140625" customWidth="1"/>
    <col min="9" max="9" width="22" customWidth="1"/>
    <col min="10" max="10" width="24" customWidth="1"/>
    <col min="11" max="11" width="23.28515625" customWidth="1"/>
    <col min="12" max="12" width="11.85546875" customWidth="1"/>
    <col min="14" max="14" width="17" customWidth="1"/>
    <col min="15" max="15" width="16.5703125" customWidth="1"/>
    <col min="16" max="16" width="13.42578125" customWidth="1"/>
    <col min="17" max="17" width="14.85546875" customWidth="1"/>
    <col min="18" max="18" width="18.7109375" customWidth="1"/>
  </cols>
  <sheetData>
    <row r="1" spans="1:20" ht="21">
      <c r="A1" s="76" t="s">
        <v>0</v>
      </c>
      <c r="B1" s="5" t="s">
        <v>1</v>
      </c>
      <c r="C1" s="5" t="s">
        <v>2</v>
      </c>
      <c r="D1" s="5" t="s">
        <v>3</v>
      </c>
      <c r="E1" s="5" t="s">
        <v>4</v>
      </c>
      <c r="F1" s="5" t="s">
        <v>5</v>
      </c>
      <c r="G1" s="5" t="s">
        <v>6</v>
      </c>
      <c r="H1" s="5" t="s">
        <v>7</v>
      </c>
      <c r="I1" s="5" t="s">
        <v>8</v>
      </c>
      <c r="J1" s="5" t="s">
        <v>9</v>
      </c>
      <c r="K1" s="5" t="s">
        <v>10</v>
      </c>
      <c r="L1" s="5" t="s">
        <v>11</v>
      </c>
      <c r="M1" s="5" t="s">
        <v>12</v>
      </c>
      <c r="N1" s="5" t="s">
        <v>13</v>
      </c>
      <c r="O1" s="5" t="s">
        <v>14</v>
      </c>
      <c r="P1" s="118" t="s">
        <v>15</v>
      </c>
      <c r="Q1" s="5" t="s">
        <v>16</v>
      </c>
    </row>
    <row r="2" spans="1:20" ht="56.25">
      <c r="A2" s="106">
        <v>1</v>
      </c>
      <c r="B2" s="107" t="s">
        <v>380</v>
      </c>
      <c r="C2" s="108">
        <v>2161141</v>
      </c>
      <c r="D2" s="79" t="s">
        <v>184</v>
      </c>
      <c r="E2" s="79" t="s">
        <v>374</v>
      </c>
      <c r="F2" s="79" t="s">
        <v>29</v>
      </c>
      <c r="G2" s="79" t="s">
        <v>381</v>
      </c>
      <c r="H2" s="108" t="s">
        <v>23</v>
      </c>
      <c r="I2" s="109" t="s">
        <v>382</v>
      </c>
      <c r="J2" s="110">
        <v>193281924</v>
      </c>
      <c r="K2" s="111">
        <v>293914288.62</v>
      </c>
      <c r="L2" s="108"/>
      <c r="M2" s="113" t="s">
        <v>367</v>
      </c>
      <c r="N2" s="108"/>
      <c r="O2" s="108"/>
      <c r="P2" s="108"/>
      <c r="Q2" s="126" t="s">
        <v>388</v>
      </c>
    </row>
    <row r="3" spans="1:20" ht="45.75">
      <c r="A3" s="106">
        <v>2</v>
      </c>
      <c r="B3" s="107" t="s">
        <v>376</v>
      </c>
      <c r="C3" s="108">
        <v>2611781</v>
      </c>
      <c r="D3" s="112" t="s">
        <v>377</v>
      </c>
      <c r="E3" s="79" t="s">
        <v>374</v>
      </c>
      <c r="F3" s="113" t="s">
        <v>29</v>
      </c>
      <c r="G3" s="79" t="s">
        <v>378</v>
      </c>
      <c r="H3" s="108" t="s">
        <v>23</v>
      </c>
      <c r="I3" s="79" t="s">
        <v>379</v>
      </c>
      <c r="J3" s="111">
        <v>28457672</v>
      </c>
      <c r="K3" s="111">
        <v>33408640.059999999</v>
      </c>
      <c r="L3" s="108"/>
      <c r="M3" s="113" t="s">
        <v>367</v>
      </c>
      <c r="N3" s="114" t="s">
        <v>34</v>
      </c>
      <c r="O3" s="108"/>
      <c r="P3" s="108"/>
      <c r="Q3" s="1"/>
    </row>
    <row r="4" spans="1:20" ht="45.75">
      <c r="A4" s="106">
        <v>3</v>
      </c>
      <c r="B4" s="107" t="s">
        <v>373</v>
      </c>
      <c r="C4" s="115">
        <v>1331483</v>
      </c>
      <c r="D4" s="96" t="s">
        <v>184</v>
      </c>
      <c r="E4" s="79" t="s">
        <v>374</v>
      </c>
      <c r="F4" s="79" t="s">
        <v>369</v>
      </c>
      <c r="G4" s="79" t="s">
        <v>375</v>
      </c>
      <c r="H4" s="108" t="s">
        <v>23</v>
      </c>
      <c r="I4" s="109" t="s">
        <v>365</v>
      </c>
      <c r="J4" s="110">
        <v>40162044</v>
      </c>
      <c r="K4" s="110">
        <v>64625167.240000002</v>
      </c>
      <c r="L4" s="79" t="s">
        <v>366</v>
      </c>
      <c r="M4" s="113" t="s">
        <v>367</v>
      </c>
      <c r="N4" s="114" t="s">
        <v>34</v>
      </c>
      <c r="O4" s="108"/>
      <c r="P4" s="108"/>
      <c r="Q4" s="1"/>
    </row>
    <row r="5" spans="1:20" ht="57">
      <c r="A5" s="97">
        <v>4</v>
      </c>
      <c r="B5" s="112" t="s">
        <v>368</v>
      </c>
      <c r="C5" s="115">
        <v>2176859</v>
      </c>
      <c r="D5" s="112" t="s">
        <v>243</v>
      </c>
      <c r="E5" s="79" t="s">
        <v>97</v>
      </c>
      <c r="F5" s="112" t="s">
        <v>369</v>
      </c>
      <c r="G5" s="79" t="s">
        <v>296</v>
      </c>
      <c r="H5" s="108" t="s">
        <v>23</v>
      </c>
      <c r="I5" s="79" t="s">
        <v>370</v>
      </c>
      <c r="J5" s="110">
        <v>16077680</v>
      </c>
      <c r="K5" s="110">
        <v>27736770.760000002</v>
      </c>
      <c r="L5" s="79" t="s">
        <v>371</v>
      </c>
      <c r="M5" s="113" t="s">
        <v>367</v>
      </c>
      <c r="N5" s="106" t="s">
        <v>27</v>
      </c>
      <c r="O5" s="94" t="s">
        <v>372</v>
      </c>
      <c r="P5" s="108"/>
      <c r="Q5" s="1"/>
    </row>
    <row r="6" spans="1:20" s="91" customFormat="1" ht="140.25" customHeight="1">
      <c r="A6" s="103">
        <v>5</v>
      </c>
      <c r="B6" s="120" t="s">
        <v>252</v>
      </c>
      <c r="C6" s="96">
        <v>2638595</v>
      </c>
      <c r="D6" s="96" t="s">
        <v>363</v>
      </c>
      <c r="E6" s="121" t="s">
        <v>364</v>
      </c>
      <c r="F6" s="96" t="s">
        <v>29</v>
      </c>
      <c r="G6" s="96" t="s">
        <v>255</v>
      </c>
      <c r="H6" s="122" t="s">
        <v>23</v>
      </c>
      <c r="I6" s="122" t="s">
        <v>365</v>
      </c>
      <c r="J6" s="123">
        <v>12887000</v>
      </c>
      <c r="K6" s="123">
        <v>23088322.07</v>
      </c>
      <c r="L6" s="124" t="s">
        <v>366</v>
      </c>
      <c r="M6" s="96" t="s">
        <v>367</v>
      </c>
      <c r="N6" s="103" t="s">
        <v>34</v>
      </c>
      <c r="O6" s="122"/>
      <c r="P6" s="122"/>
      <c r="Q6" s="96" t="s">
        <v>387</v>
      </c>
    </row>
    <row r="7" spans="1:20" ht="77.25" customHeight="1">
      <c r="A7" s="98">
        <v>6</v>
      </c>
      <c r="B7" s="99" t="s">
        <v>179</v>
      </c>
      <c r="C7" s="100">
        <v>2599248</v>
      </c>
      <c r="D7" s="100" t="s">
        <v>180</v>
      </c>
      <c r="E7" s="100" t="s">
        <v>97</v>
      </c>
      <c r="F7" s="98" t="s">
        <v>29</v>
      </c>
      <c r="G7" s="100" t="s">
        <v>181</v>
      </c>
      <c r="H7" s="100" t="s">
        <v>23</v>
      </c>
      <c r="I7" s="100" t="s">
        <v>182</v>
      </c>
      <c r="J7" s="101">
        <v>79618421</v>
      </c>
      <c r="K7" s="116">
        <v>87319685.480000004</v>
      </c>
      <c r="L7" s="100" t="s">
        <v>322</v>
      </c>
      <c r="M7" s="113" t="s">
        <v>367</v>
      </c>
      <c r="N7" s="102" t="s">
        <v>27</v>
      </c>
      <c r="O7" s="100"/>
      <c r="P7" s="96"/>
      <c r="Q7" s="119"/>
    </row>
    <row r="8" spans="1:20" ht="60.75" customHeight="1">
      <c r="A8" s="103">
        <v>7</v>
      </c>
      <c r="B8" s="104" t="s">
        <v>183</v>
      </c>
      <c r="C8" s="96">
        <v>2608480</v>
      </c>
      <c r="D8" s="96" t="s">
        <v>184</v>
      </c>
      <c r="E8" s="96" t="s">
        <v>185</v>
      </c>
      <c r="F8" s="103" t="s">
        <v>29</v>
      </c>
      <c r="G8" s="96" t="s">
        <v>186</v>
      </c>
      <c r="H8" s="96" t="s">
        <v>23</v>
      </c>
      <c r="I8" s="96" t="s">
        <v>187</v>
      </c>
      <c r="J8" s="96" t="s">
        <v>188</v>
      </c>
      <c r="K8" s="117" t="s">
        <v>188</v>
      </c>
      <c r="L8" s="96" t="s">
        <v>357</v>
      </c>
      <c r="M8" s="113" t="s">
        <v>367</v>
      </c>
      <c r="N8" s="105" t="s">
        <v>34</v>
      </c>
      <c r="O8" s="96"/>
      <c r="P8" s="96"/>
      <c r="Q8" s="68"/>
    </row>
    <row r="9" spans="1:20" ht="57" customHeight="1">
      <c r="A9" s="103">
        <v>8</v>
      </c>
      <c r="B9" s="104" t="s">
        <v>257</v>
      </c>
      <c r="C9" s="96">
        <v>2731909</v>
      </c>
      <c r="D9" s="96" t="s">
        <v>245</v>
      </c>
      <c r="E9" s="96" t="s">
        <v>258</v>
      </c>
      <c r="F9" s="103" t="s">
        <v>29</v>
      </c>
      <c r="G9" s="96" t="s">
        <v>259</v>
      </c>
      <c r="H9" s="96" t="s">
        <v>23</v>
      </c>
      <c r="I9" s="96" t="s">
        <v>260</v>
      </c>
      <c r="J9" s="96">
        <v>0</v>
      </c>
      <c r="K9" s="96">
        <v>0</v>
      </c>
      <c r="L9" s="96" t="s">
        <v>322</v>
      </c>
      <c r="M9" s="113" t="s">
        <v>367</v>
      </c>
      <c r="N9" s="105" t="s">
        <v>34</v>
      </c>
      <c r="O9" s="96"/>
      <c r="P9" s="96"/>
      <c r="Q9" s="119"/>
      <c r="R9" s="91"/>
      <c r="S9" s="91"/>
      <c r="T9" s="91"/>
    </row>
    <row r="10" spans="1:20" ht="68.25" customHeight="1">
      <c r="A10" s="2">
        <v>9</v>
      </c>
      <c r="B10" s="7" t="s">
        <v>271</v>
      </c>
      <c r="C10" s="1"/>
      <c r="D10" s="7" t="s">
        <v>66</v>
      </c>
      <c r="E10" s="7" t="s">
        <v>97</v>
      </c>
      <c r="F10" s="103" t="s">
        <v>29</v>
      </c>
      <c r="G10" s="7" t="s">
        <v>77</v>
      </c>
      <c r="H10" s="96" t="s">
        <v>23</v>
      </c>
      <c r="I10" s="1"/>
      <c r="J10" s="1"/>
      <c r="K10" s="1"/>
      <c r="L10" s="1"/>
      <c r="M10" s="113" t="s">
        <v>367</v>
      </c>
      <c r="N10" s="1"/>
      <c r="O10" s="1"/>
      <c r="P10" s="7" t="s">
        <v>272</v>
      </c>
      <c r="Q10" s="1"/>
    </row>
    <row r="11" spans="1:20" ht="126">
      <c r="A11" s="4">
        <v>10</v>
      </c>
      <c r="B11" s="7" t="s">
        <v>276</v>
      </c>
      <c r="C11" s="7">
        <v>2361533</v>
      </c>
      <c r="D11" s="7" t="s">
        <v>277</v>
      </c>
      <c r="E11" s="7" t="s">
        <v>278</v>
      </c>
      <c r="F11" s="5" t="s">
        <v>226</v>
      </c>
      <c r="G11" s="7" t="s">
        <v>279</v>
      </c>
      <c r="H11" s="7" t="s">
        <v>280</v>
      </c>
      <c r="I11" s="7" t="s">
        <v>281</v>
      </c>
      <c r="J11" s="7">
        <v>20000000</v>
      </c>
      <c r="K11" s="8">
        <v>26400220.600000001</v>
      </c>
      <c r="L11" s="9" t="s">
        <v>282</v>
      </c>
      <c r="M11" s="113" t="s">
        <v>367</v>
      </c>
      <c r="N11" s="10" t="s">
        <v>27</v>
      </c>
      <c r="O11" s="11">
        <v>13000700</v>
      </c>
      <c r="P11" s="7" t="s">
        <v>284</v>
      </c>
      <c r="Q11" s="7" t="s">
        <v>285</v>
      </c>
    </row>
    <row r="12" spans="1:20" ht="84">
      <c r="A12" s="76">
        <v>11</v>
      </c>
      <c r="B12" s="83" t="s">
        <v>115</v>
      </c>
      <c r="C12" s="83">
        <v>2176783</v>
      </c>
      <c r="D12" s="68" t="s">
        <v>116</v>
      </c>
      <c r="E12" s="83" t="s">
        <v>20</v>
      </c>
      <c r="F12" s="70" t="s">
        <v>29</v>
      </c>
      <c r="G12" s="83" t="s">
        <v>117</v>
      </c>
      <c r="H12" s="83" t="s">
        <v>118</v>
      </c>
      <c r="I12" s="83" t="s">
        <v>24</v>
      </c>
      <c r="J12" s="68">
        <v>11220266</v>
      </c>
      <c r="K12" s="134">
        <v>42276855</v>
      </c>
      <c r="L12" s="83" t="s">
        <v>114</v>
      </c>
      <c r="M12" s="113" t="s">
        <v>367</v>
      </c>
      <c r="N12" s="72" t="s">
        <v>71</v>
      </c>
      <c r="O12" s="68"/>
      <c r="P12" s="68"/>
      <c r="Q12" s="68" t="s">
        <v>344</v>
      </c>
      <c r="R12" s="68" t="s">
        <v>119</v>
      </c>
    </row>
    <row r="13" spans="1:20" ht="33">
      <c r="A13" s="127">
        <v>12</v>
      </c>
      <c r="B13" s="128" t="s">
        <v>389</v>
      </c>
      <c r="C13" s="1">
        <v>2057382</v>
      </c>
      <c r="D13" s="132" t="s">
        <v>392</v>
      </c>
      <c r="E13" s="83" t="s">
        <v>20</v>
      </c>
      <c r="F13" s="70" t="s">
        <v>29</v>
      </c>
      <c r="G13" s="131" t="s">
        <v>390</v>
      </c>
      <c r="H13" s="130" t="s">
        <v>118</v>
      </c>
      <c r="I13" s="83" t="s">
        <v>391</v>
      </c>
      <c r="J13" s="135">
        <v>15107145</v>
      </c>
      <c r="K13" s="135">
        <v>23657626.949999999</v>
      </c>
      <c r="L13" s="83" t="s">
        <v>114</v>
      </c>
      <c r="M13" s="113" t="s">
        <v>367</v>
      </c>
      <c r="N13" s="10" t="s">
        <v>27</v>
      </c>
      <c r="O13" s="1"/>
      <c r="P13" s="1"/>
      <c r="Q13" s="1"/>
      <c r="R13" s="133" t="s">
        <v>119</v>
      </c>
    </row>
    <row r="14" spans="1:20" ht="31.5">
      <c r="A14" s="143">
        <f t="shared" ref="A14" si="0">A13+1</f>
        <v>13</v>
      </c>
      <c r="B14" s="9" t="s">
        <v>136</v>
      </c>
      <c r="C14" s="9">
        <v>2040738</v>
      </c>
      <c r="D14" s="9" t="s">
        <v>126</v>
      </c>
      <c r="E14" s="9" t="s">
        <v>20</v>
      </c>
      <c r="F14" s="13" t="s">
        <v>29</v>
      </c>
      <c r="G14" s="9" t="s">
        <v>137</v>
      </c>
      <c r="H14" s="9" t="s">
        <v>23</v>
      </c>
      <c r="I14" s="9" t="s">
        <v>138</v>
      </c>
      <c r="J14" s="9">
        <v>29097223</v>
      </c>
      <c r="K14" s="21">
        <v>45952207.740000002</v>
      </c>
      <c r="L14" s="9" t="s">
        <v>354</v>
      </c>
      <c r="M14" s="113" t="s">
        <v>367</v>
      </c>
      <c r="N14" s="10" t="s">
        <v>34</v>
      </c>
      <c r="O14" s="7"/>
      <c r="P14" s="7"/>
      <c r="Q14" s="68" t="s">
        <v>353</v>
      </c>
      <c r="R14" s="7"/>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9"/>
  <sheetViews>
    <sheetView topLeftCell="A2" workbookViewId="0">
      <selection activeCell="B19" sqref="B19"/>
    </sheetView>
  </sheetViews>
  <sheetFormatPr baseColWidth="10" defaultColWidth="9.140625" defaultRowHeight="15"/>
  <cols>
    <col min="1" max="1" width="94.42578125" customWidth="1"/>
    <col min="2" max="2" width="58.85546875" customWidth="1"/>
    <col min="3" max="3" width="69.42578125" customWidth="1"/>
    <col min="4" max="4" width="59" customWidth="1"/>
  </cols>
  <sheetData>
    <row r="3" spans="1:3">
      <c r="A3" s="129" t="s">
        <v>297</v>
      </c>
      <c r="B3" s="1"/>
    </row>
    <row r="4" spans="1:3">
      <c r="A4" s="1" t="s">
        <v>298</v>
      </c>
      <c r="B4" s="1"/>
    </row>
    <row r="5" spans="1:3">
      <c r="A5" s="1" t="s">
        <v>299</v>
      </c>
      <c r="B5" s="1"/>
    </row>
    <row r="6" spans="1:3">
      <c r="A6" s="1" t="s">
        <v>300</v>
      </c>
      <c r="B6" s="2" t="s">
        <v>301</v>
      </c>
    </row>
    <row r="7" spans="1:3">
      <c r="A7" s="1" t="s">
        <v>302</v>
      </c>
      <c r="B7" s="2" t="s">
        <v>303</v>
      </c>
    </row>
    <row r="8" spans="1:3">
      <c r="A8" s="125" t="s">
        <v>304</v>
      </c>
      <c r="B8" s="1"/>
      <c r="C8" s="126" t="s">
        <v>388</v>
      </c>
    </row>
    <row r="9" spans="1:3">
      <c r="A9" s="1" t="s">
        <v>305</v>
      </c>
      <c r="B9" s="2" t="s">
        <v>306</v>
      </c>
      <c r="C9" s="126" t="s">
        <v>388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ACTIVOS</vt:lpstr>
      <vt:lpstr>ACUERDOS DE PAGO</vt:lpstr>
      <vt:lpstr>PENDIENTE POR PAGAR</vt:lpstr>
      <vt:lpstr>PROCESOS FINALIZADOS</vt:lpstr>
      <vt:lpstr>PROCESOS CON FALLO 2025</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USUARIO</cp:lastModifiedBy>
  <cp:lastPrinted>2025-02-17T17:06:00Z</cp:lastPrinted>
  <dcterms:created xsi:type="dcterms:W3CDTF">2024-10-22T17:01:00Z</dcterms:created>
  <dcterms:modified xsi:type="dcterms:W3CDTF">2026-10-21T19:00:01Z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0CFEFC0D3B584D84A25970A2A18C1749_13</vt:lpwstr>
  </property>
  <property fmtid="{D5CDD505-2E9C-101B-9397-08002B2CF9AE}" pid="3" name="KSOProductBuildVer">
    <vt:lpwstr>3082-12.1.0.25242</vt:lpwstr>
  </property>
  <property fmtid="{D5CDD505-2E9C-101B-9397-08002B2CF9AE}" pid="4" name="CalculationRule">
    <vt:i4>0</vt:i4>
  </property>
</Properties>
</file>